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195" windowHeight="8445" activeTab="4"/>
  </bookViews>
  <sheets>
    <sheet name="ยุทธ1" sheetId="1" r:id="rId1"/>
    <sheet name="ยุทธ2" sheetId="4" r:id="rId2"/>
    <sheet name="ยุทธ3" sheetId="9" r:id="rId3"/>
    <sheet name="ยุทธ 4" sheetId="11" r:id="rId4"/>
    <sheet name="ยุทธ 5" sheetId="13" r:id="rId5"/>
  </sheets>
  <definedNames>
    <definedName name="_xlnm.Print_Area" localSheetId="3">'ยุทธ 4'!$A$2:$AA$30</definedName>
    <definedName name="_xlnm.Print_Area" localSheetId="1">ยุทธ2!$A$1:$AA$124</definedName>
    <definedName name="_xlnm.Print_Area" localSheetId="2">ยุทธ3!$A$3:$AA$99</definedName>
    <definedName name="_xlnm.Print_Titles" localSheetId="3">'ยุทธ 4'!$8:$10</definedName>
    <definedName name="_xlnm.Print_Titles" localSheetId="0">ยุทธ1!$7:$9</definedName>
    <definedName name="_xlnm.Print_Titles" localSheetId="2">ยุทธ3!$9:$11</definedName>
  </definedNames>
  <calcPr calcId="125725"/>
</workbook>
</file>

<file path=xl/calcChain.xml><?xml version="1.0" encoding="utf-8"?>
<calcChain xmlns="http://schemas.openxmlformats.org/spreadsheetml/2006/main">
  <c r="T33" i="4"/>
  <c r="T23" i="11"/>
  <c r="T22" i="9"/>
  <c r="T44" i="4"/>
  <c r="T8" i="11"/>
  <c r="T10" i="9"/>
  <c r="T7" i="4"/>
  <c r="T9" i="1"/>
  <c r="T37"/>
</calcChain>
</file>

<file path=xl/sharedStrings.xml><?xml version="1.0" encoding="utf-8"?>
<sst xmlns="http://schemas.openxmlformats.org/spreadsheetml/2006/main" count="954" uniqueCount="345">
  <si>
    <t>ลำดับ</t>
  </si>
  <si>
    <t>โครงการ/กิจกรรม</t>
  </si>
  <si>
    <t>รายละเอียดของโครงการ/กิจกรรม</t>
  </si>
  <si>
    <t>งบประมาณ</t>
  </si>
  <si>
    <t>สถานที่</t>
  </si>
  <si>
    <t>ดำเนินการ</t>
  </si>
  <si>
    <t>หน่วย</t>
  </si>
  <si>
    <t>ระยะเวลาดำเนินการ  (เดือน)</t>
  </si>
  <si>
    <t>บัญชีโครงการ/กิจกรรม/งบประมาณ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</si>
  <si>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</si>
  <si>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</si>
  <si>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</si>
  <si>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</si>
  <si>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</si>
  <si>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</si>
  <si>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</si>
  <si>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</si>
  <si>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</si>
  <si>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</si>
  <si>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</si>
  <si>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</si>
  <si>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สำนัก</t>
  </si>
  <si>
    <t>๑.๑</t>
  </si>
  <si>
    <t>กองช่าง</t>
  </si>
  <si>
    <t>องค์การบริหารส่วนตำบลคันธุลี  อำเภอท่าชนะ  จังหวัดสุราษฎร์ธานี</t>
  </si>
  <si>
    <t>อบต.คันธุลี</t>
  </si>
  <si>
    <t>ตำบลคันธุลี</t>
  </si>
  <si>
    <t>คันธุลี</t>
  </si>
  <si>
    <t>ต.คันธุลี</t>
  </si>
  <si>
    <t>๑.  ยุทธศาสตร์การพัฒนา ด้านโครงสร้างพื้นฐาน</t>
  </si>
  <si>
    <t>2.๒</t>
  </si>
  <si>
    <t>เพื่อจ่ายเป็นค่าอาหารกลางวันสำหรับเด็ก</t>
  </si>
  <si>
    <t>อนุบาลและปฐมวัยของศูนย์พัฒนาเด็กเล็ก</t>
  </si>
  <si>
    <t xml:space="preserve">โรงเรียนวัดสังขประดิษฐ์ </t>
  </si>
  <si>
    <t>เพื่อจ่ายเป็นค่าใช้จ่ายในการดำเนินงาน</t>
  </si>
  <si>
    <t>สงกรานต์</t>
  </si>
  <si>
    <t xml:space="preserve"> - ครุภัณฑ์คอมพิวเตอร์</t>
  </si>
  <si>
    <t>สมานฉันท์ อบต.คันธุลี</t>
  </si>
  <si>
    <t>เพื่อจ่ายเป็นค่าดำเนินงานของศูนย์</t>
  </si>
  <si>
    <t>หมู่ที่ 8</t>
  </si>
  <si>
    <t>๒.  ยุทธศาสตร์การพัฒนา ด้านการส่งเสริมคุณภาพชีวิต</t>
  </si>
  <si>
    <t xml:space="preserve"> </t>
  </si>
  <si>
    <t>พ.ศ.๒๕59</t>
  </si>
  <si>
    <t>โครงการส่งเสริมกิจกรรมการดำเนิน</t>
  </si>
  <si>
    <t>เพื่อจ่ายเป็นค่าใช้จ่ายโครงการส่งเสริมกิจกรรม</t>
  </si>
  <si>
    <t>โครงการส่งเสริมกิจกรรมดำเนินงาน</t>
  </si>
  <si>
    <t>ดำเนินงานตามแผนงานกลุ่มสตรี ตำบลคันธุลี</t>
  </si>
  <si>
    <t>โครงการสนับสนุนค่าใช้จ่ายการ</t>
  </si>
  <si>
    <t>บริหารสถานศึกษา</t>
  </si>
  <si>
    <t>โครงการเข้าร่วมและส่งนักกีฬาแข่ง</t>
  </si>
  <si>
    <t>ท่าชนะ</t>
  </si>
  <si>
    <t>เพื่อจ่ายเป็นค่าใช้จ่ายโครงการแข่งขันกีฬา</t>
  </si>
  <si>
    <t>โครงการรวมพลคนเต้นแอโรบิค</t>
  </si>
  <si>
    <t>เพื่อจ่ายเป็นค่าใช้จ่ายโครงการรวมพลคนเต้น</t>
  </si>
  <si>
    <t>โครงการส่งนักกีฬาเข้าแข่งขันกีฬา</t>
  </si>
  <si>
    <t>เอกชนต่างๆ</t>
  </si>
  <si>
    <t>เพื่อจ่ายเป็นค่าใช้จ่ายโครงการส่งนักกีฬาเข้า</t>
  </si>
  <si>
    <t>แข่งขันกีฬาระหว่างหน่วยงานภาครัฐและ</t>
  </si>
  <si>
    <t>สมาชิก อปพร.หลักสูตรต่างๆ</t>
  </si>
  <si>
    <t>โครงการป้องกันและแก้ไขอุบัติเหตุ</t>
  </si>
  <si>
    <t>บนท้องถนน</t>
  </si>
  <si>
    <t>เพื่อจ่ายเป็นค่าใช้จ่ายในการป้องกันและลด</t>
  </si>
  <si>
    <t>อุบัติเหตุทางถนนช่วงเทศกาลปีใหม่และ</t>
  </si>
  <si>
    <t xml:space="preserve">3. โรงเรียนวัดสังขประดิษฐ์ </t>
  </si>
  <si>
    <t>ค่าอาหารเสริม (นม)</t>
  </si>
  <si>
    <t>4.  ยุทธศาสตร์การพัฒนา  ด้านส่งเสริม ศาสนา ศิลปวัฒนธรรม ประเพณี และภูมิปัญญาท้องถิ่น</t>
  </si>
  <si>
    <t>ค่าใช้จ่ายโครงการงานประเพณี</t>
  </si>
  <si>
    <t>ให้ทานไฟ</t>
  </si>
  <si>
    <t>เพื่อจ่ายเป็นค่าใช้จ่ายโครงการงาน</t>
  </si>
  <si>
    <t>ค่าใช้จ่ายในพิธีทางศาสนาและวัน</t>
  </si>
  <si>
    <t>สำคัญต่างๆ</t>
  </si>
  <si>
    <t xml:space="preserve"> - เพื่อจ่ายเป็นค่าใช้จ่ายในกิจกรรม</t>
  </si>
  <si>
    <t>วันสำคัญทางศาสนา เช่น วันเข้าพรรษา</t>
  </si>
  <si>
    <t xml:space="preserve"> - เพื่อจ่ายเป็นค่าใช้จ่ายในการดำเนิน</t>
  </si>
  <si>
    <t>วันสำคัญต่างๆ เช่น วันเฉลิมพระชนม</t>
  </si>
  <si>
    <t>ค่าใช้จ่ายประเพณีลอยกระทง</t>
  </si>
  <si>
    <t>เพื่อจ่ายเป็นค่าใช้จ่ายโครงการประเพณี</t>
  </si>
  <si>
    <t>ค่าใช้จ่ายประเพณีสงกรานต์รดน้ำ</t>
  </si>
  <si>
    <t>ดำหัวผู้สูงอายุ หมู่ที่ 1 - 14</t>
  </si>
  <si>
    <t>สงกรานต์รดน้ำ ดำหัวผู้สูงอายุ ตำบล</t>
  </si>
  <si>
    <t>5.  ยุทธศาสตร์การพัฒนา  ด้านการบริหารจัดการบ้านเมืองที่ดี</t>
  </si>
  <si>
    <t>โครงการ อบต.คันธุลี พบประชาชน</t>
  </si>
  <si>
    <t>เพื่อจ่ายเป็นค่าใช้จ่ายการดำเนินงาน</t>
  </si>
  <si>
    <t>โครงการ อบต.คันธุลีพบประชาชน</t>
  </si>
  <si>
    <t>ค่าใช้จ่ายการดำเนินงานของศูนย์</t>
  </si>
  <si>
    <t>ดำรงธรรม อบต.คันธุลี</t>
  </si>
  <si>
    <t>ค่าใช้จ่ายในการเลือกตั้ง</t>
  </si>
  <si>
    <t>โครงการดำเนินงานศูนย์ปรองดอง</t>
  </si>
  <si>
    <t>ปรองดองสมานฉันท์ อบต.คันธุลี</t>
  </si>
  <si>
    <t>โครงการป้องกันและแก้ไขปัญหา</t>
  </si>
  <si>
    <t>ยาเสพติด</t>
  </si>
  <si>
    <t>เพื่อจ่ายเป็นค่าใช้จ่ายโครงการป้องกัน</t>
  </si>
  <si>
    <t>โครงการปรับปรุงและสำรวจข้อมูล</t>
  </si>
  <si>
    <t>การจัดทำแผนที่ภาษีและทะเบียน</t>
  </si>
  <si>
    <t>ทรัพย์สิน</t>
  </si>
  <si>
    <t>เพื่อจ่ายเป็นค่าใช้จ่ายโครงการปรับปรุง</t>
  </si>
  <si>
    <t>และสำรวจข้อมูลการจัดทำแผนที่ภาษี</t>
  </si>
  <si>
    <t>และทะเบียนทรัพย์สินจากระบบ</t>
  </si>
  <si>
    <t>โปรแกรม Microtax เข้าสู่โปรแกรม</t>
  </si>
  <si>
    <t>LTAX 3000 และระบบเอกสาร</t>
  </si>
  <si>
    <t>โครงการเพิ่มประสิทธิภาพการจัด</t>
  </si>
  <si>
    <t>เก็บรายได้ของ อบต.คันธุลี</t>
  </si>
  <si>
    <t>เพื่อจ่ายเป็นค่าใช้จ่ายโครงการเพิ่ม</t>
  </si>
  <si>
    <t>ประสิทธิภาพการจัดเก็บรายได้ของ</t>
  </si>
  <si>
    <t xml:space="preserve"> - ครุภัณฑ์สำนักงาน</t>
  </si>
  <si>
    <t xml:space="preserve"> - ครุภัณฑ์ (งานบริหารงานทั่วไป)</t>
  </si>
  <si>
    <t>ขันกรีฑานักเรียน ประชาชน อำเภอ</t>
  </si>
  <si>
    <t>๓.  ยุทธศาสตร์การพัฒนา ด้านส่งเสริมการท่องเที่ยว และการอนุรักษ์ทรัพยากรธรรมชาติและสิ่งแวดล้อม</t>
  </si>
  <si>
    <t>โครงการก่อสร้างถนนลาดยางสาย</t>
  </si>
  <si>
    <t>โดยทำการก่อสร้างถนนลาดยางแบบแอสฟัลท์ติก</t>
  </si>
  <si>
    <t>พ.ศ.๒๕60</t>
  </si>
  <si>
    <t>ปลัด</t>
  </si>
  <si>
    <t>โครงการฝึกอบรมพัฒนาศักยภาพ</t>
  </si>
  <si>
    <t>ของคณะผู้บริหาร สมาชิกสภา อบต.</t>
  </si>
  <si>
    <t>พนักงานส่วนตำบล พนักงานจ้าง</t>
  </si>
  <si>
    <t>ผู้นำท้องถิ่น และคณะกรรมการต่างๆ</t>
  </si>
  <si>
    <t>เพื่อจ่ายเป็นค่าใช้จ่ายในการพัฒนาศักยภาพ</t>
  </si>
  <si>
    <t>คณะผู้บริหาร สมาชิภสภา อบต. พนักงาน</t>
  </si>
  <si>
    <t>ส่วนตำบล พนักงานจ้าง ผู้นำท้องถิ่น และ</t>
  </si>
  <si>
    <t>คณะกรรมการต่างๆ ฯลฯ</t>
  </si>
  <si>
    <t xml:space="preserve">และแก้ไขปัญหายาเสพติด </t>
  </si>
  <si>
    <t>เพื่อจ่ายเป็นค่าใช้จ่ายในการดำเนินงานของ</t>
  </si>
  <si>
    <t>ศูนย์ดำรงธรรม อบต.คันธุลี</t>
  </si>
  <si>
    <t>เพื่อจ่ายเป็นค่าใช้จ่ายสำหรับการเลือกตั้ง</t>
  </si>
  <si>
    <t>ของ อปท.ตามที่ กกต.กำหนด</t>
  </si>
  <si>
    <t>ค่าใช้จ่ายโครงการส่งเสริมการจัดทำ</t>
  </si>
  <si>
    <t>แผนพัฒนาอบต. และแผนชุมชน</t>
  </si>
  <si>
    <t>เพื่อจ่ายเป็นค่าใช้จ่ายในการจัดทำและ</t>
  </si>
  <si>
    <t xml:space="preserve">ประสานแผนพัฒนาท้องถิ่นของ อปท. </t>
  </si>
  <si>
    <t>คุ้มครองสิทธิ อบต.คันธุลี</t>
  </si>
  <si>
    <t>ของศูนย์คุ้มครองสิทธิ อบต.คันธุลี</t>
  </si>
  <si>
    <t>เพื่อจ่ายเป็นค่าใช้จ่ายโครงการเข้าร่วมและส่ง</t>
  </si>
  <si>
    <t>หมู่ที่ 9</t>
  </si>
  <si>
    <t>เพื่อจ่ายเป็นค่าใช้จ่ายในการฝึกอบรมและพัฒนา</t>
  </si>
  <si>
    <t>ศักยภาพ อปพร.หลักสูตรต่างๆ ที่เกี่ยวข้องกับ</t>
  </si>
  <si>
    <t>งานป้องกันและบรรเทาสาธารณภัย</t>
  </si>
  <si>
    <t>ตั้งไว้ 297,011 บาท</t>
  </si>
  <si>
    <t xml:space="preserve">                 </t>
  </si>
  <si>
    <t>โครงการ"รักน้ำ รักป่า รักษาแผ่นดิน"</t>
  </si>
  <si>
    <t>เพื่อจ่ายเป็นค่าใช้จ่ายโครงการจัดตั้งศูนย์</t>
  </si>
  <si>
    <t xml:space="preserve">รวบรวมข้อมูลข่าวสารจัดซื้อจัดจ้าง </t>
  </si>
  <si>
    <t>อำเภอท่าชนะ</t>
  </si>
  <si>
    <t xml:space="preserve"> - เพื่อจัดซื้อเครื่องคอมพิวเตอร์สำหรับ</t>
  </si>
  <si>
    <t>ประมวลผลแบบที่ 1 (จอขนาดไม่น้อยกว่า</t>
  </si>
  <si>
    <t>จำนวน 1 เครื่อง</t>
  </si>
  <si>
    <t xml:space="preserve">                    </t>
  </si>
  <si>
    <t>ค่าครุภัณฑ์ (งานเคหะและชุมชน)</t>
  </si>
  <si>
    <t>อบต.คันธุลี โดยการประชาสัมพันธ์การ</t>
  </si>
  <si>
    <t>กองคลัง</t>
  </si>
  <si>
    <t>แผนการดำเนินงาน  ประจำปีงบประมาณ  พ.ศ. ๒๕61</t>
  </si>
  <si>
    <t>พ.ศ.๒๕61</t>
  </si>
  <si>
    <t>โครงการก่อสร้างถนนคสล.สาย</t>
  </si>
  <si>
    <t xml:space="preserve">บ้านนางละมัย-บ้านนายทัศน์ </t>
  </si>
  <si>
    <t>หมู่ที่ 7</t>
  </si>
  <si>
    <t>โดยทำการก่อสร้างถนนคอนกรีตเสริมเหล็ก</t>
  </si>
  <si>
    <t xml:space="preserve">โครงการก่อสร้างถนน คสล. </t>
  </si>
  <si>
    <t xml:space="preserve"> สายวัดคันธุลี หมู่ที่ 2-7 เชื่อมต่อ</t>
  </si>
  <si>
    <t>บ้านสวนแตง หมู่ที่ 5</t>
  </si>
  <si>
    <t xml:space="preserve">โดยทำการก่อสร้างถนนคอนกรีตเสริมเหล็ก </t>
  </si>
  <si>
    <t xml:space="preserve">ขนาดความกว้าง 5 เมตร ยาว 480 เมตร  </t>
  </si>
  <si>
    <t>หนา 0.15 เมตร</t>
  </si>
  <si>
    <t>สายตาหนุนพัฒนา หมู่ที่ 9</t>
  </si>
  <si>
    <t>คอนกรีต ขนาดกว้าง 5 เมตร ระยะทางยาว</t>
  </si>
  <si>
    <t xml:space="preserve">ขนาดความกว้าง 4 เมตร ระยะทางยาว </t>
  </si>
  <si>
    <t xml:space="preserve"> 600 เมตร หนา 0.05 เมตร </t>
  </si>
  <si>
    <t xml:space="preserve">480 เมตร หนา 0.05 เมตร </t>
  </si>
  <si>
    <t>บ้านดอนทะเล (ระยะที่ 2)หมู่ที่ 6</t>
  </si>
  <si>
    <t>400 เมตร หนา 0.05 เมตร</t>
  </si>
  <si>
    <t>หมู่ที่ 6</t>
  </si>
  <si>
    <t>บ้านตาอุ้ง ทางสายบ้านนอกเชื่อม</t>
  </si>
  <si>
    <t>ต่อตำบลคลองพา หมู่ที่ 8</t>
  </si>
  <si>
    <t xml:space="preserve">450 เมตร หนา 0.05 เมตร </t>
  </si>
  <si>
    <t xml:space="preserve">หนองเสม็ด หมู่ที่ 8-ดอนธูป </t>
  </si>
  <si>
    <t>หมู่ที่ 3</t>
  </si>
  <si>
    <t xml:space="preserve">400 เมตร หนา 0.05 เมตร </t>
  </si>
  <si>
    <t>คอนกรีต ขนาดกว้าง 6 เมตร ระยะทางยาว</t>
  </si>
  <si>
    <t>โครงการกิจกรรมวันแม่แห่งชาติ</t>
  </si>
  <si>
    <t>โครงการป้องกันและควบคุมโรค</t>
  </si>
  <si>
    <t>ไข้เลือดออก</t>
  </si>
  <si>
    <t>เพื่อจ่ายเป็นค่าใช้จ่ายโครงการป้องกันและ</t>
  </si>
  <si>
    <t>โครงการป้องกันและควบคุม</t>
  </si>
  <si>
    <t>โรคพิษสุนัขบ้า</t>
  </si>
  <si>
    <t xml:space="preserve">ควบคุมโรคพิษสุนัขบ้า </t>
  </si>
  <si>
    <t>โรงเรียนบ้านคันธุลี ตั้งไว้ 402,402 บาท</t>
  </si>
  <si>
    <t>โรงเรียนบ้านควนสูง ตั้งไว้ 143,715 บาท</t>
  </si>
  <si>
    <t>ศพด.บ้านทับชัน ตั้งไว้ 189,704 บาท</t>
  </si>
  <si>
    <t>โครงการฝึกอบรมทบทวน</t>
  </si>
  <si>
    <t>โครงการป้องกัน อนุรักษ์และฟื้นฟู</t>
  </si>
  <si>
    <t>ทรัพยากรธรรมชาติและสิ่งแวดล้อม</t>
  </si>
  <si>
    <t>ป่าพรุ</t>
  </si>
  <si>
    <t xml:space="preserve"> อนุรักษ์และฟื้นฟูทรัพยากรธรรมชาติและ</t>
  </si>
  <si>
    <t>สิ่งแวดล้อมป่าพรุคันธุลี</t>
  </si>
  <si>
    <t>โครงการพัฒนาและยกระดับ</t>
  </si>
  <si>
    <t xml:space="preserve">มาตรฐานแหล่งท่องเที่ยว </t>
  </si>
  <si>
    <t>ถ้ำแก้วน้ำทิพย์</t>
  </si>
  <si>
    <t>เพื่อจ่ายเป็นค่าใช้จ่ายโครงการพัฒนาและ</t>
  </si>
  <si>
    <t>ยกระดับมาตรฐานแหล่งท่องเที่ยว</t>
  </si>
  <si>
    <t xml:space="preserve"> ถ้ำแก้วน้ำทิพย์</t>
  </si>
  <si>
    <t>เพื่อจ่ายเป็นค่าใช้จ่ายในการดำเนินกิจกรรม</t>
  </si>
  <si>
    <t>ตามโครงการ "รักน้ำ รักป่า รักษาแผ่นดิน."</t>
  </si>
  <si>
    <t>วันออกพรรษา ตั้งไว้ 5,000 บาท</t>
  </si>
  <si>
    <t>ตั้งไว้ 10,000 บาท</t>
  </si>
  <si>
    <t>ค่าใช้จ่ายโครงการกิจกรรม</t>
  </si>
  <si>
    <t>วันเด็กแห่งชาติ</t>
  </si>
  <si>
    <t>เพื่อจ่ายเป็นค่าใช้จ่ายโครงการกิจกรรม</t>
  </si>
  <si>
    <t>พรรษา 5 ธันวาคม วันแม่แห่งชาติ ฯลฯ</t>
  </si>
  <si>
    <t xml:space="preserve"> - เพื่อจ่ายเป็นค่าติดตั้งผ้าม่านภายใน</t>
  </si>
  <si>
    <t>สำนักงาน อบต.คันธุลี โดยทำการติดตั้ง</t>
  </si>
  <si>
    <t xml:space="preserve">ผ้าม่านห้องคณะผู้บริหาร หน้าต่าง </t>
  </si>
  <si>
    <t>จำนวน 5 ช่อง และห้องปลัดติดตั้งผ้าม่าน</t>
  </si>
  <si>
    <t>ผนังกระจก จำนวน 2 ด้าน ประตูบนเลื่อน</t>
  </si>
  <si>
    <t>1 ช่อง และหน้าต่างจำนวน 1 ช่อง</t>
  </si>
  <si>
    <t xml:space="preserve"> - เพื่อจัดซื้อแท่นกล่าวรายงาน (โพเดียม)</t>
  </si>
  <si>
    <t>ขนาดกว้าง 49 ซม. ยาว 49 ซม.</t>
  </si>
  <si>
    <t xml:space="preserve">สูง 116.5 ซม. </t>
  </si>
  <si>
    <t xml:space="preserve">สำนักงาน (จอขนาดไม่น้อยกว่า 19 นิ้ว) </t>
  </si>
  <si>
    <t xml:space="preserve"> - เพื่อจัดซื้อเครื่องสำรองไฟฟ้า</t>
  </si>
  <si>
    <t>ขนาด800VA จำนวน 1 เครื่อง</t>
  </si>
  <si>
    <t xml:space="preserve"> - เพื่อจัดซื้ออุปกรณ์กระจายสัญญาณ</t>
  </si>
  <si>
    <t>ไร้สาย (Access Point) แบบที่ 1 จำนวน</t>
  </si>
  <si>
    <t>1 เครื่อง</t>
  </si>
  <si>
    <t xml:space="preserve">โครงการก่อสร้างฝายน้ำล้น </t>
  </si>
  <si>
    <t>หมู่ที่ 9 ซอยตาหนุน บ้านนาย</t>
  </si>
  <si>
    <t>สมชาย ทองดี  หมู่ที่ 9</t>
  </si>
  <si>
    <t>โดยทำการก่อสร้างฝายน้ำล้น หมู่ที่ 9 (คลอง</t>
  </si>
  <si>
    <t xml:space="preserve">คันธุลี)โดยทำการก่อสร้างวฝายแบบ </t>
  </si>
  <si>
    <t xml:space="preserve">มข.2527 (ท4-01) สันฝายสูง 1.5 เมตร </t>
  </si>
  <si>
    <t>ฝนังข้างสูง 3 เมตร กว้าง 15 เมตร</t>
  </si>
  <si>
    <t>เพื่อจ่ายเป็นค่าใช้จ่ายโครงการส่งเสริมอาชีพ</t>
  </si>
  <si>
    <t>ประชาชนในตำบล</t>
  </si>
  <si>
    <t>ควบคุมโรคไข้เลือดออกและอื่นๆ ที่เกี่ยวข้อง</t>
  </si>
  <si>
    <t xml:space="preserve"> ฯลฯ</t>
  </si>
  <si>
    <t>เพื่อจ่ายเป็นค่าใช้จ่ายการจัดกิจกรรมงาน</t>
  </si>
  <si>
    <t>วันแม่แห่งชาติของศูนย์พัฒนาเด็กเล็กบ้าน</t>
  </si>
  <si>
    <t>ทับชัน</t>
  </si>
  <si>
    <t>เพื่อเป็นค่าจัดการเรียนการสอนตามรายหัวเด็ก</t>
  </si>
  <si>
    <t>1,700 บาท ต่อคน (1,700*99 คน)</t>
  </si>
  <si>
    <t>บ้านทับชัน จำนวน 99 คน (คนละ 20 บาท</t>
  </si>
  <si>
    <t xml:space="preserve"> 245 วัน)</t>
  </si>
  <si>
    <t xml:space="preserve">นักกีฬาแข่งขันกรีฑานักเรียน ประชาชน </t>
  </si>
  <si>
    <t xml:space="preserve">โครงการแข่งขันกีฬาคันธุลีคัพ </t>
  </si>
  <si>
    <t>สร้างความปรองดองสมานฉันท์</t>
  </si>
  <si>
    <t>คันธุลีสร้างคัพ ความปรองดองสมานฉันท์</t>
  </si>
  <si>
    <t>ครั้งที่ 19 ประจำปี 2561</t>
  </si>
  <si>
    <t xml:space="preserve">รักแม่ </t>
  </si>
  <si>
    <t xml:space="preserve">แอโรบิค รักแม่ </t>
  </si>
  <si>
    <t>ต่างๆ</t>
  </si>
  <si>
    <t>ระหว่างหน่วยงานภาครัฐและเอกชน</t>
  </si>
  <si>
    <t xml:space="preserve">โครงการบ้านท้องถิ่นประชารัฐร่วมใจ </t>
  </si>
  <si>
    <t xml:space="preserve"> เทิดไท้องค์ราชัน ราชินี ในพิธีส่งมอบบ้าน</t>
  </si>
  <si>
    <t>เงินอุดหนุนสำหรับสนับสนุนค่า</t>
  </si>
  <si>
    <t>อาหารกลางวัน</t>
  </si>
  <si>
    <t>1.โรงเรียนบ้านคันธุลี ตั้งไว้ 840,000 บาท</t>
  </si>
  <si>
    <t>2.โรงเรียนบ้านควนสูง ตั้งไว้ 300,000 บาท</t>
  </si>
  <si>
    <t>ตั้งไว้ 620,000 บาท</t>
  </si>
  <si>
    <t>โครงการส่งเสริมอาชีพประชาชนใน</t>
  </si>
  <si>
    <t>ตำบล</t>
  </si>
  <si>
    <t>ชำระภาษี ประจำปีงบประมาณ 2561</t>
  </si>
  <si>
    <t xml:space="preserve"> ค่าครุภัณฑ์ (งานบริหารงานคลัง)</t>
  </si>
  <si>
    <t xml:space="preserve"> -เพื่อจัดซื้อเครื่องสำรองไฟ ขนาด 800 VA</t>
  </si>
  <si>
    <t>ค่าครุภัณฑ์ (งานการศึกษา)</t>
  </si>
  <si>
    <t xml:space="preserve"> - เพื่อจัดซื้อเครื่องปรับอากาศแบบ</t>
  </si>
  <si>
    <t xml:space="preserve">แยกส่วนชนิดตั้งพื้นหรือชนิดแขวน </t>
  </si>
  <si>
    <t>(มีระบบฟอกอากาศ) จำนวน 4 เครื่อง</t>
  </si>
  <si>
    <t xml:space="preserve"> - เพื่อจัดซื้อเครื่องสำรองไฟ ขนาด 800 VA </t>
  </si>
  <si>
    <t xml:space="preserve">เพื่อจัดซื้อเครื่องสำรองไฟ </t>
  </si>
  <si>
    <t>ขนาด 800VA จำนวน 1 เครื่อง</t>
  </si>
  <si>
    <t xml:space="preserve"> ค่าครุภัณฑ์ (งานการพาณิชย์)</t>
  </si>
  <si>
    <t xml:space="preserve"> - ครุภัณฑ์อื่นๆ</t>
  </si>
  <si>
    <t>จำนวน 2 ตัว</t>
  </si>
  <si>
    <t xml:space="preserve"> (ซัมเมอร์สขนาด 3.0 HP)</t>
  </si>
  <si>
    <t xml:space="preserve"> - เพื่อจัดซื้อเครื่องสูบน้ำชนิดจุ่มน้ำ</t>
  </si>
  <si>
    <t>เงินอุดหนุน ที่ทำการปกครอง</t>
  </si>
  <si>
    <t xml:space="preserve"> - เพื่อจ่ายเป็นค่าใช้จ่ายโครงการจัด</t>
  </si>
  <si>
    <t>กิจกรรมเทิดพระเกียรติสมเด็จพระเจ้าอยู่หัว</t>
  </si>
  <si>
    <t>มหาวชิราลงกรณ บดินทรเทพยวรางกูร</t>
  </si>
  <si>
    <t xml:space="preserve"> เนื่องในวโรกาสวันเฉลิมพระชนมพรรษา </t>
  </si>
  <si>
    <t>จำนวน 15,000 บาท</t>
  </si>
  <si>
    <t>จัดกิจกรรมเทิดพระเกียรติสมเด็จ</t>
  </si>
  <si>
    <t xml:space="preserve"> พระนางเจ้าสิริกิต์พระบรมราชินีนาถ </t>
  </si>
  <si>
    <t>สมเด็จพระปรมินทรมหาภูมิพลอดุลยเดช</t>
  </si>
  <si>
    <t xml:space="preserve"> จำนวน 50,000 บาท</t>
  </si>
  <si>
    <t xml:space="preserve"> - เพื่อจ่ายเป็นค่าใช้จ่ายโครงการพระราช</t>
  </si>
  <si>
    <t>พิธีถวายพระเพลิงพระบรมศพพระบาท</t>
  </si>
  <si>
    <t>โครงการป้องกันและแก้ไขปัญหายา</t>
  </si>
  <si>
    <t>เสพติดกลุ่มเสี่ยงของเด็กนักเรียน</t>
  </si>
  <si>
    <t>ในสถานศึกษา</t>
  </si>
  <si>
    <t>โครงการส่งเสริมการดำเนินงาน</t>
  </si>
  <si>
    <t>เพื่อจ่ายเป็นค่าใช้จ่ายโครงการส่งเสริมการ</t>
  </si>
  <si>
    <t>ดำเนินงานของสภาเด็กและเยาวชน ตำบลคันธุลี</t>
  </si>
  <si>
    <t>โครงการจัดงานพืชผลผลิตทางการ</t>
  </si>
  <si>
    <t>เกษตร และของดีตำบลคันธุลี</t>
  </si>
  <si>
    <t>เพื่อจ่ายเป็นค่าใช้จ่ายโครงการจัดงาน</t>
  </si>
  <si>
    <t>พืชผลผลิตทางการเกษตร และของดีตำบลคันธุลี</t>
  </si>
  <si>
    <t>เพื่อจ่ายเป็นค่าใช้จ่ายจัดกิจกรรมการ</t>
  </si>
  <si>
    <t>ฝึกอบรมให้ความรู้ป้องกันยาเสพติด</t>
  </si>
  <si>
    <t>ในโรงเรียน</t>
  </si>
  <si>
    <t>โครงการติดตั้งกันสาดรางระบายน้ำ</t>
  </si>
  <si>
    <t>ศูนย์พัฒนาเด็กเล็กบ้านทับชันหมู่ที่9</t>
  </si>
  <si>
    <t>เพื่อจ่ายเป็นค่าก่อสร้างโครงการติดตั้ง</t>
  </si>
  <si>
    <t>กันสาดรางระบายน้ำศพด. โดยทำการ</t>
  </si>
  <si>
    <t>ต่อเติมหลังคากันสาด ศพด. บ้านทับชัน</t>
  </si>
  <si>
    <t>19 นิ้ว) จำนวน 1 เครื่อง</t>
  </si>
  <si>
    <t>อุดหนุนองค์กรปกครองส่วนท้องถิ่น</t>
  </si>
  <si>
    <t>ของสภาเด็กและเยาวชนตำบลคันธุลี</t>
  </si>
  <si>
    <t>ครั้งที่ 19</t>
  </si>
  <si>
    <t xml:space="preserve">งานของศูนย์พัฒนาครอบครัว </t>
  </si>
  <si>
    <t>เพื่อจ่านเป็นยค่าใช้จ่ายโครงการส่งเสริม</t>
  </si>
  <si>
    <t>กิจกรรมการดำเนินงานของศูนย์พัฒนา</t>
  </si>
  <si>
    <t>ครอบครัว ตำบลคันธุลี</t>
  </si>
  <si>
    <r>
      <rPr>
        <sz val="16"/>
        <rFont val="TH SarabunIT๙"/>
        <family val="2"/>
      </rPr>
      <t xml:space="preserve"> -13-</t>
    </r>
    <r>
      <rPr>
        <b/>
        <sz val="16"/>
        <rFont val="TH SarabunIT๙"/>
        <family val="2"/>
      </rPr>
      <t xml:space="preserve">
บัญชีโครงการ/กิจกรรม/งบประมาณ</t>
    </r>
  </si>
  <si>
    <t xml:space="preserve">   องค์การบริหารส่วนตำบคันธุลี  อำเภอท่าชนะ  จังหวัดสุราษฎร์ธานี</t>
  </si>
  <si>
    <t>งานตามแผนงานของผู้สูงอายุตำบล</t>
  </si>
  <si>
    <t>อำเภอท่าชนะ ประจำปี 2561</t>
  </si>
  <si>
    <t xml:space="preserve"> -7-</t>
  </si>
  <si>
    <t>วันเด็กแห่งชาติ ประจำปี 2561</t>
  </si>
  <si>
    <t>ประเพณีให้ทานไฟ ประจำปี 2561</t>
  </si>
  <si>
    <t>ลอยกระทง ประจำปี 2561</t>
  </si>
  <si>
    <t>ดำเนิน</t>
  </si>
  <si>
    <t>การ</t>
  </si>
  <si>
    <t>โครงการบ้านท้องถิ่นประชารัฐร่วมใจเทิดไท้องค์</t>
  </si>
  <si>
    <t>โครงการบ้านท้องถิ่นประชารัฐร่วมใจ</t>
  </si>
  <si>
    <t xml:space="preserve"> เทิดไท้องค์ราชัน ราชินี </t>
  </si>
  <si>
    <t>การดำเนินงานตามแผนงานของผู้สูงอายุตำบล</t>
  </si>
  <si>
    <t>เพื่อเป็นค่าใช้จ่ายในการดำเนินงานตามโครงการ</t>
  </si>
  <si>
    <t>บ้านท้องถิ่นประชารัฐร่วมใจ เทิดไท้องค์ราชัน</t>
  </si>
  <si>
    <t>เทิดไท้องค์ราชัน ราชินี</t>
  </si>
  <si>
    <t>ตามแผนงานบทบาทสตรี ตำบลคันธุลี</t>
  </si>
  <si>
    <t>ราชัน ราชินี เพื่อจ่ายเป็นค่าดำเนินการจัดหา</t>
  </si>
  <si>
    <t>วัสดุก่อสร้าง</t>
  </si>
  <si>
    <t xml:space="preserve"> ราชินี</t>
  </si>
  <si>
    <t>หมู่ที่ 2</t>
  </si>
  <si>
    <t>แผนงานการพัฒนา พัฒนาเส้นทางคมนาคมขนส่งให้มีคุณภาพและได้มาตรฐาน</t>
  </si>
  <si>
    <t>แผนงานการพัฒนา พัฒนา ส่งเสริม สนับสนุนและการสังคมสงเคราะห์ คุณภาพชีวิตแก่เด็ก เยาวชน สตรี ผู้สูงอายุ คนพิการ และผู้ด้อยโอกาส</t>
  </si>
  <si>
    <t>แผนงานการพัฒนา พัฒนาส่งเสริมและสนับสนุนด้านสาธารณสุข สุขภาพอนามัย การป้องกัน และควบคุมโรคติดต่อ โรคอุบัติใหม่ โรคอุบัติซ้ำ</t>
  </si>
  <si>
    <t>แผนงานการพัฒนา  พัฒนาส่งเสริมด้านการศึกษาทุกระดับ</t>
  </si>
  <si>
    <t>แผนงานการพัฒนา  ส่งเสริมด้านการกีฬาและนันทนาการ</t>
  </si>
  <si>
    <t>2.5  แผนงานการพัฒนา  พัฒนาด้านการป้องกันและบรรเทาสาธารณภัย และการรักษาความสงบเรียบร้อย</t>
  </si>
  <si>
    <t>2.6  แผนงานการพัฒนา  พัฒนาด้านการส่งเสริมอาชีพ การรวมกลุ่มและเศรษฐกิจพอเพียง</t>
  </si>
  <si>
    <t>แผนงานการพัฒนา พัฒนาแหล่งท่องเที่ยวให้ได้มาตรฐาน</t>
  </si>
  <si>
    <t>3.2  แผนงานการพัฒนา ส่งเสริม อนุรักษ์ ฟื้นฟู สร้างเครือข่ายและเฝ้าระวังทรัพยากรธรรมชาติและสิ่งแวดล้อม</t>
  </si>
  <si>
    <t>แผนงานการพัฒนา  ทำนุ บำรุง ส่งเสริมกิจกรรมทางศาสนา</t>
  </si>
  <si>
    <t>4.2  แผนงานการพัฒนา  ส่งเสริม อนุรักษ์ ศิลปวัฒนธรรม จารีตประเพณี และภูมิปัญญาท้องถิ่น</t>
  </si>
  <si>
    <t>แผนงานการพัฒนา  พัฒนาศักยภาพบุคลากรของ อปท.และศักยภาพผู้นำชุมชนและการมีส่วนร่วมของประชาชน</t>
  </si>
  <si>
    <t xml:space="preserve">  5.2  แผนงานการพัฒนา พัฒนาองค์กรปกครองส่วนท้องถิ่นให้เป็นองค์กรที่มีสมรรถนะสูง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</si>
</sst>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t#,##0.0"/>
    <numFmt numFmtId="189" formatCode="#,##0;[Red]#,##0"/>
  </numFmts>
  <fonts count="25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sz val="14"/>
      <color indexed="8"/>
      <name val="TH SarabunIT๙"/>
      <family val="2"/>
    </font>
    <font>
      <b/>
      <sz val="16"/>
      <color indexed="8"/>
      <name val="TH SarabunIT๙"/>
      <family val="2"/>
    </font>
    <font>
      <sz val="16"/>
      <color indexed="8"/>
      <name val="TH SarabunIT๙"/>
      <family val="2"/>
    </font>
    <font>
      <sz val="14"/>
      <name val="TH SarabunIT๙"/>
      <family val="2"/>
    </font>
    <font>
      <b/>
      <sz val="16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20"/>
      <name val="TH SarabunIT๙"/>
      <family val="2"/>
    </font>
    <font>
      <b/>
      <sz val="15"/>
      <name val="TH SarabunIT๙"/>
      <family val="2"/>
    </font>
    <font>
      <sz val="14"/>
      <color rgb="FFFF0000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rgb="FFFF0000"/>
      <name val="TH SarabunIT๙"/>
      <family val="2"/>
    </font>
    <font>
      <b/>
      <sz val="15"/>
      <color theme="1"/>
      <name val="TH SarabunIT๙"/>
      <family val="2"/>
    </font>
    <font>
      <sz val="15"/>
      <name val="TH SarabunIT๙"/>
      <family val="2"/>
    </font>
    <font>
      <b/>
      <sz val="14"/>
      <color theme="1" tint="4.9989318521683403E-2"/>
      <name val="TH SarabunIT๙"/>
      <family val="2"/>
    </font>
    <font>
      <sz val="14"/>
      <color theme="1" tint="4.9989318521683403E-2"/>
      <name val="TH SarabunIT๙"/>
      <family val="2"/>
    </font>
    <font>
      <b/>
      <sz val="16"/>
      <color theme="1" tint="4.9989318521683403E-2"/>
      <name val="TH SarabunIT๙"/>
      <family val="2"/>
    </font>
    <font>
      <sz val="16"/>
      <color theme="1" tint="4.9989318521683403E-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7">
    <xf numFmtId="0" fontId="0" fillId="0" borderId="0" xfId="0"/>
    <xf numFmtId="4" fontId="3" fillId="0" borderId="0" xfId="0" applyNumberFormat="1" applyFont="1"/>
    <xf numFmtId="0" fontId="3" fillId="0" borderId="0" xfId="0" applyFont="1"/>
    <xf numFmtId="0" fontId="3" fillId="0" borderId="0" xfId="0" applyFont="1" applyAlignment="1"/>
    <xf numFmtId="61" fontId="3" fillId="0" borderId="0" xfId="0" applyNumberFormat="1" applyFont="1"/>
    <xf numFmtId="61" fontId="6" fillId="0" borderId="2" xfId="0" applyNumberFormat="1" applyFont="1" applyBorder="1"/>
    <xf numFmtId="0" fontId="6" fillId="0" borderId="1" xfId="0" applyFont="1" applyBorder="1"/>
    <xf numFmtId="0" fontId="6" fillId="0" borderId="3" xfId="0" applyFont="1" applyBorder="1"/>
    <xf numFmtId="0" fontId="7" fillId="0" borderId="0" xfId="0" applyFont="1"/>
    <xf numFmtId="4" fontId="8" fillId="0" borderId="0" xfId="0" applyNumberFormat="1" applyFont="1"/>
    <xf numFmtId="0" fontId="6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6" fillId="0" borderId="0" xfId="0" applyFont="1" applyAlignment="1"/>
    <xf numFmtId="0" fontId="7" fillId="0" borderId="5" xfId="0" applyFont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6" xfId="0" applyFont="1" applyBorder="1"/>
    <xf numFmtId="61" fontId="6" fillId="0" borderId="2" xfId="0" applyNumberFormat="1" applyFont="1" applyBorder="1" applyAlignment="1">
      <alignment horizontal="center"/>
    </xf>
    <xf numFmtId="61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7" xfId="0" applyFont="1" applyBorder="1"/>
    <xf numFmtId="0" fontId="6" fillId="0" borderId="2" xfId="0" applyFont="1" applyBorder="1" applyAlignment="1">
      <alignment horizontal="center"/>
    </xf>
    <xf numFmtId="61" fontId="6" fillId="0" borderId="0" xfId="0" applyNumberFormat="1" applyFont="1" applyBorder="1" applyAlignment="1">
      <alignment horizontal="center"/>
    </xf>
    <xf numFmtId="61" fontId="6" fillId="0" borderId="0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5" xfId="0" applyFont="1" applyBorder="1"/>
    <xf numFmtId="0" fontId="6" fillId="0" borderId="0" xfId="0" applyFont="1" applyBorder="1"/>
    <xf numFmtId="4" fontId="6" fillId="0" borderId="3" xfId="0" applyNumberFormat="1" applyFont="1" applyBorder="1"/>
    <xf numFmtId="0" fontId="7" fillId="0" borderId="0" xfId="0" applyFont="1" applyAlignment="1">
      <alignment horizontal="center"/>
    </xf>
    <xf numFmtId="49" fontId="7" fillId="0" borderId="0" xfId="0" applyNumberFormat="1" applyFont="1"/>
    <xf numFmtId="61" fontId="6" fillId="0" borderId="0" xfId="0" applyNumberFormat="1" applyFont="1"/>
    <xf numFmtId="0" fontId="6" fillId="0" borderId="0" xfId="0" applyFont="1" applyBorder="1" applyAlignment="1">
      <alignment horizontal="center"/>
    </xf>
    <xf numFmtId="4" fontId="6" fillId="0" borderId="0" xfId="0" applyNumberFormat="1" applyFont="1" applyBorder="1"/>
    <xf numFmtId="0" fontId="7" fillId="0" borderId="0" xfId="0" applyFont="1" applyBorder="1"/>
    <xf numFmtId="0" fontId="10" fillId="0" borderId="0" xfId="0" applyFont="1" applyBorder="1"/>
    <xf numFmtId="0" fontId="10" fillId="0" borderId="0" xfId="0" quotePrefix="1" applyFont="1" applyBorder="1"/>
    <xf numFmtId="0" fontId="9" fillId="0" borderId="0" xfId="0" quotePrefix="1" applyFont="1" applyBorder="1" applyAlignment="1"/>
    <xf numFmtId="0" fontId="9" fillId="0" borderId="0" xfId="0" applyFont="1" applyBorder="1" applyAlignment="1"/>
    <xf numFmtId="4" fontId="6" fillId="0" borderId="0" xfId="0" applyNumberFormat="1" applyFont="1"/>
    <xf numFmtId="3" fontId="6" fillId="0" borderId="0" xfId="0" applyNumberFormat="1" applyFont="1" applyBorder="1"/>
    <xf numFmtId="0" fontId="6" fillId="0" borderId="0" xfId="0" quotePrefix="1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9" fillId="0" borderId="0" xfId="0" applyFont="1" applyBorder="1"/>
    <xf numFmtId="4" fontId="11" fillId="0" borderId="0" xfId="0" applyNumberFormat="1" applyFont="1" applyBorder="1"/>
    <xf numFmtId="0" fontId="7" fillId="0" borderId="0" xfId="0" applyFont="1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4" fontId="8" fillId="0" borderId="2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187" fontId="6" fillId="0" borderId="0" xfId="1" applyNumberFormat="1" applyFont="1" applyBorder="1"/>
    <xf numFmtId="0" fontId="13" fillId="0" borderId="0" xfId="0" applyFont="1"/>
    <xf numFmtId="0" fontId="13" fillId="0" borderId="1" xfId="0" applyFont="1" applyBorder="1"/>
    <xf numFmtId="0" fontId="14" fillId="0" borderId="0" xfId="0" applyFont="1"/>
    <xf numFmtId="61" fontId="14" fillId="0" borderId="0" xfId="0" applyNumberFormat="1" applyFont="1"/>
    <xf numFmtId="0" fontId="15" fillId="0" borderId="0" xfId="0" applyFont="1"/>
    <xf numFmtId="0" fontId="15" fillId="0" borderId="0" xfId="0" applyFont="1" applyAlignment="1">
      <alignment horizontal="left"/>
    </xf>
    <xf numFmtId="4" fontId="16" fillId="0" borderId="0" xfId="0" applyNumberFormat="1" applyFont="1"/>
    <xf numFmtId="0" fontId="16" fillId="0" borderId="0" xfId="0" applyFont="1"/>
    <xf numFmtId="188" fontId="15" fillId="0" borderId="0" xfId="0" applyNumberFormat="1" applyFont="1"/>
    <xf numFmtId="61" fontId="14" fillId="0" borderId="0" xfId="0" applyNumberFormat="1" applyFont="1" applyAlignment="1"/>
    <xf numFmtId="0" fontId="14" fillId="0" borderId="0" xfId="0" applyFont="1" applyAlignment="1"/>
    <xf numFmtId="0" fontId="14" fillId="0" borderId="1" xfId="0" applyFont="1" applyBorder="1"/>
    <xf numFmtId="0" fontId="14" fillId="0" borderId="2" xfId="0" applyFont="1" applyBorder="1"/>
    <xf numFmtId="0" fontId="14" fillId="0" borderId="0" xfId="0" applyFont="1" applyBorder="1"/>
    <xf numFmtId="0" fontId="14" fillId="0" borderId="2" xfId="0" applyFont="1" applyBorder="1" applyAlignment="1">
      <alignment horizontal="center"/>
    </xf>
    <xf numFmtId="0" fontId="16" fillId="0" borderId="2" xfId="0" applyFont="1" applyBorder="1"/>
    <xf numFmtId="0" fontId="14" fillId="0" borderId="1" xfId="0" applyFont="1" applyBorder="1" applyAlignment="1">
      <alignment horizontal="center"/>
    </xf>
    <xf numFmtId="0" fontId="16" fillId="0" borderId="9" xfId="0" applyFont="1" applyBorder="1"/>
    <xf numFmtId="0" fontId="16" fillId="0" borderId="1" xfId="0" applyFont="1" applyBorder="1"/>
    <xf numFmtId="61" fontId="16" fillId="0" borderId="0" xfId="0" applyNumberFormat="1" applyFont="1" applyAlignment="1"/>
    <xf numFmtId="0" fontId="16" fillId="0" borderId="0" xfId="0" applyFont="1" applyAlignment="1"/>
    <xf numFmtId="0" fontId="14" fillId="0" borderId="0" xfId="0" applyFont="1" applyAlignment="1">
      <alignment horizontal="left"/>
    </xf>
    <xf numFmtId="4" fontId="14" fillId="0" borderId="0" xfId="0" applyNumberFormat="1" applyFont="1"/>
    <xf numFmtId="188" fontId="15" fillId="0" borderId="0" xfId="0" applyNumberFormat="1" applyFont="1" applyAlignment="1">
      <alignment horizontal="left"/>
    </xf>
    <xf numFmtId="0" fontId="13" fillId="0" borderId="2" xfId="0" applyFont="1" applyBorder="1"/>
    <xf numFmtId="0" fontId="13" fillId="0" borderId="3" xfId="0" applyFont="1" applyBorder="1"/>
    <xf numFmtId="0" fontId="13" fillId="0" borderId="0" xfId="0" applyFont="1" applyBorder="1"/>
    <xf numFmtId="0" fontId="13" fillId="0" borderId="5" xfId="0" applyFont="1" applyBorder="1"/>
    <xf numFmtId="0" fontId="13" fillId="0" borderId="4" xfId="0" applyFont="1" applyBorder="1"/>
    <xf numFmtId="4" fontId="6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0" borderId="5" xfId="0" applyFont="1" applyBorder="1" applyAlignment="1">
      <alignment horizontal="center" vertical="center"/>
    </xf>
    <xf numFmtId="0" fontId="19" fillId="0" borderId="3" xfId="0" applyFont="1" applyBorder="1"/>
    <xf numFmtId="0" fontId="19" fillId="0" borderId="6" xfId="0" applyFont="1" applyBorder="1"/>
    <xf numFmtId="0" fontId="12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61" fontId="6" fillId="0" borderId="1" xfId="1" applyNumberFormat="1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59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189" fontId="6" fillId="0" borderId="2" xfId="0" applyNumberFormat="1" applyFont="1" applyBorder="1"/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6" fillId="0" borderId="11" xfId="0" applyFont="1" applyBorder="1"/>
    <xf numFmtId="0" fontId="8" fillId="0" borderId="0" xfId="0" applyFont="1"/>
    <xf numFmtId="0" fontId="6" fillId="0" borderId="0" xfId="0" applyFont="1" applyAlignment="1">
      <alignment horizontal="center"/>
    </xf>
    <xf numFmtId="188" fontId="7" fillId="0" borderId="0" xfId="0" applyNumberFormat="1" applyFont="1"/>
    <xf numFmtId="0" fontId="12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61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61" fontId="6" fillId="0" borderId="1" xfId="1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2" fillId="0" borderId="0" xfId="0" applyFont="1" applyBorder="1"/>
    <xf numFmtId="61" fontId="6" fillId="0" borderId="0" xfId="1" applyNumberFormat="1" applyFont="1" applyBorder="1"/>
    <xf numFmtId="61" fontId="6" fillId="0" borderId="11" xfId="0" applyNumberFormat="1" applyFont="1" applyBorder="1" applyAlignment="1"/>
    <xf numFmtId="61" fontId="6" fillId="0" borderId="0" xfId="0" applyNumberFormat="1" applyFont="1" applyBorder="1" applyAlignment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8" fillId="0" borderId="2" xfId="0" applyFont="1" applyBorder="1"/>
    <xf numFmtId="0" fontId="13" fillId="0" borderId="10" xfId="0" applyFont="1" applyBorder="1"/>
    <xf numFmtId="0" fontId="12" fillId="0" borderId="0" xfId="0" applyFont="1" applyBorder="1" applyAlignment="1">
      <alignment vertical="center"/>
    </xf>
    <xf numFmtId="49" fontId="7" fillId="0" borderId="2" xfId="0" applyNumberFormat="1" applyFont="1" applyBorder="1"/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9" fillId="0" borderId="2" xfId="0" applyFont="1" applyBorder="1"/>
    <xf numFmtId="0" fontId="20" fillId="0" borderId="2" xfId="0" applyFont="1" applyBorder="1" applyAlignment="1">
      <alignment vertical="center"/>
    </xf>
    <xf numFmtId="3" fontId="6" fillId="0" borderId="1" xfId="0" applyNumberFormat="1" applyFont="1" applyBorder="1" applyAlignment="1">
      <alignment horizontal="center"/>
    </xf>
    <xf numFmtId="0" fontId="12" fillId="0" borderId="2" xfId="0" applyFont="1" applyBorder="1" applyAlignment="1"/>
    <xf numFmtId="0" fontId="12" fillId="0" borderId="3" xfId="0" applyFont="1" applyBorder="1" applyAlignment="1"/>
    <xf numFmtId="0" fontId="14" fillId="0" borderId="9" xfId="0" applyFont="1" applyBorder="1"/>
    <xf numFmtId="0" fontId="22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1" xfId="0" applyFont="1" applyBorder="1"/>
    <xf numFmtId="0" fontId="22" fillId="0" borderId="8" xfId="0" applyFont="1" applyBorder="1"/>
    <xf numFmtId="0" fontId="22" fillId="0" borderId="2" xfId="0" applyFont="1" applyBorder="1"/>
    <xf numFmtId="0" fontId="22" fillId="0" borderId="7" xfId="0" applyFont="1" applyBorder="1"/>
    <xf numFmtId="61" fontId="22" fillId="0" borderId="1" xfId="0" applyNumberFormat="1" applyFont="1" applyBorder="1" applyAlignment="1">
      <alignment horizontal="center"/>
    </xf>
    <xf numFmtId="61" fontId="22" fillId="0" borderId="1" xfId="0" applyNumberFormat="1" applyFont="1" applyBorder="1"/>
    <xf numFmtId="61" fontId="22" fillId="0" borderId="9" xfId="0" applyNumberFormat="1" applyFont="1" applyBorder="1"/>
    <xf numFmtId="61" fontId="22" fillId="0" borderId="3" xfId="0" applyNumberFormat="1" applyFont="1" applyBorder="1" applyAlignment="1">
      <alignment horizontal="center"/>
    </xf>
    <xf numFmtId="61" fontId="22" fillId="0" borderId="3" xfId="0" applyNumberFormat="1" applyFont="1" applyBorder="1"/>
    <xf numFmtId="61" fontId="22" fillId="0" borderId="11" xfId="0" applyNumberFormat="1" applyFont="1" applyBorder="1"/>
    <xf numFmtId="61" fontId="22" fillId="0" borderId="12" xfId="0" applyNumberFormat="1" applyFont="1" applyBorder="1"/>
    <xf numFmtId="0" fontId="22" fillId="0" borderId="3" xfId="0" applyFont="1" applyBorder="1"/>
    <xf numFmtId="61" fontId="22" fillId="0" borderId="2" xfId="0" applyNumberFormat="1" applyFont="1" applyBorder="1" applyAlignment="1">
      <alignment horizontal="center"/>
    </xf>
    <xf numFmtId="61" fontId="22" fillId="0" borderId="2" xfId="0" applyNumberFormat="1" applyFont="1" applyBorder="1"/>
    <xf numFmtId="61" fontId="22" fillId="0" borderId="10" xfId="0" applyNumberFormat="1" applyFont="1" applyBorder="1"/>
    <xf numFmtId="61" fontId="22" fillId="0" borderId="0" xfId="0" applyNumberFormat="1" applyFont="1" applyBorder="1"/>
    <xf numFmtId="61" fontId="22" fillId="0" borderId="5" xfId="0" applyNumberFormat="1" applyFont="1" applyBorder="1"/>
    <xf numFmtId="3" fontId="22" fillId="0" borderId="1" xfId="0" applyNumberFormat="1" applyFont="1" applyBorder="1"/>
    <xf numFmtId="4" fontId="22" fillId="0" borderId="2" xfId="0" applyNumberFormat="1" applyFont="1" applyBorder="1"/>
    <xf numFmtId="3" fontId="22" fillId="0" borderId="2" xfId="0" applyNumberFormat="1" applyFont="1" applyBorder="1"/>
    <xf numFmtId="4" fontId="22" fillId="0" borderId="3" xfId="0" applyNumberFormat="1" applyFont="1" applyBorder="1"/>
    <xf numFmtId="4" fontId="22" fillId="0" borderId="10" xfId="0" applyNumberFormat="1" applyFont="1" applyBorder="1"/>
    <xf numFmtId="0" fontId="22" fillId="0" borderId="11" xfId="0" applyFont="1" applyBorder="1"/>
    <xf numFmtId="61" fontId="22" fillId="0" borderId="4" xfId="0" applyNumberFormat="1" applyFont="1" applyBorder="1" applyAlignment="1">
      <alignment horizontal="left"/>
    </xf>
    <xf numFmtId="61" fontId="22" fillId="0" borderId="9" xfId="0" applyNumberFormat="1" applyFont="1" applyBorder="1" applyAlignment="1">
      <alignment horizontal="left"/>
    </xf>
    <xf numFmtId="0" fontId="22" fillId="0" borderId="0" xfId="0" applyFont="1" applyAlignment="1">
      <alignment horizontal="center"/>
    </xf>
    <xf numFmtId="61" fontId="22" fillId="0" borderId="7" xfId="0" applyNumberFormat="1" applyFont="1" applyBorder="1" applyAlignment="1">
      <alignment horizontal="center"/>
    </xf>
    <xf numFmtId="61" fontId="22" fillId="0" borderId="11" xfId="0" applyNumberFormat="1" applyFont="1" applyBorder="1" applyAlignment="1">
      <alignment horizontal="center"/>
    </xf>
    <xf numFmtId="61" fontId="22" fillId="0" borderId="5" xfId="0" applyNumberFormat="1" applyFont="1" applyBorder="1" applyAlignment="1">
      <alignment horizontal="left"/>
    </xf>
    <xf numFmtId="0" fontId="22" fillId="0" borderId="7" xfId="0" applyFont="1" applyBorder="1" applyAlignment="1">
      <alignment horizontal="center"/>
    </xf>
    <xf numFmtId="3" fontId="22" fillId="0" borderId="8" xfId="0" applyNumberFormat="1" applyFont="1" applyBorder="1"/>
    <xf numFmtId="4" fontId="22" fillId="0" borderId="7" xfId="0" applyNumberFormat="1" applyFont="1" applyBorder="1"/>
    <xf numFmtId="4" fontId="22" fillId="0" borderId="11" xfId="0" applyNumberFormat="1" applyFont="1" applyBorder="1"/>
    <xf numFmtId="0" fontId="22" fillId="0" borderId="8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0" xfId="0" applyFont="1" applyBorder="1" applyAlignment="1"/>
    <xf numFmtId="0" fontId="22" fillId="0" borderId="0" xfId="0" applyFont="1" applyBorder="1" applyAlignment="1"/>
    <xf numFmtId="0" fontId="6" fillId="0" borderId="8" xfId="0" applyFont="1" applyBorder="1" applyAlignment="1">
      <alignment horizontal="center"/>
    </xf>
    <xf numFmtId="3" fontId="14" fillId="0" borderId="1" xfId="0" applyNumberFormat="1" applyFont="1" applyBorder="1"/>
    <xf numFmtId="4" fontId="14" fillId="0" borderId="2" xfId="0" applyNumberFormat="1" applyFont="1" applyBorder="1"/>
    <xf numFmtId="0" fontId="19" fillId="2" borderId="4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 vertical="center"/>
    </xf>
    <xf numFmtId="0" fontId="19" fillId="2" borderId="3" xfId="0" applyFont="1" applyFill="1" applyBorder="1"/>
    <xf numFmtId="0" fontId="19" fillId="2" borderId="6" xfId="0" applyFont="1" applyFill="1" applyBorder="1"/>
    <xf numFmtId="61" fontId="6" fillId="2" borderId="1" xfId="0" applyNumberFormat="1" applyFont="1" applyFill="1" applyBorder="1" applyAlignment="1">
      <alignment horizontal="center"/>
    </xf>
    <xf numFmtId="61" fontId="6" fillId="2" borderId="1" xfId="0" applyNumberFormat="1" applyFont="1" applyFill="1" applyBorder="1"/>
    <xf numFmtId="61" fontId="6" fillId="2" borderId="8" xfId="0" applyNumberFormat="1" applyFont="1" applyFill="1" applyBorder="1" applyAlignment="1">
      <alignment horizontal="left"/>
    </xf>
    <xf numFmtId="61" fontId="6" fillId="2" borderId="9" xfId="0" applyNumberFormat="1" applyFont="1" applyFill="1" applyBorder="1" applyAlignment="1">
      <alignment horizontal="left"/>
    </xf>
    <xf numFmtId="61" fontId="6" fillId="2" borderId="4" xfId="0" applyNumberFormat="1" applyFont="1" applyFill="1" applyBorder="1"/>
    <xf numFmtId="0" fontId="6" fillId="2" borderId="1" xfId="0" applyFont="1" applyFill="1" applyBorder="1"/>
    <xf numFmtId="0" fontId="13" fillId="2" borderId="1" xfId="0" applyFont="1" applyFill="1" applyBorder="1"/>
    <xf numFmtId="61" fontId="6" fillId="2" borderId="2" xfId="0" applyNumberFormat="1" applyFont="1" applyFill="1" applyBorder="1" applyAlignment="1">
      <alignment horizontal="center"/>
    </xf>
    <xf numFmtId="61" fontId="6" fillId="2" borderId="2" xfId="0" applyNumberFormat="1" applyFont="1" applyFill="1" applyBorder="1"/>
    <xf numFmtId="61" fontId="6" fillId="2" borderId="10" xfId="0" applyNumberFormat="1" applyFont="1" applyFill="1" applyBorder="1" applyAlignment="1">
      <alignment horizontal="left"/>
    </xf>
    <xf numFmtId="61" fontId="6" fillId="2" borderId="0" xfId="0" applyNumberFormat="1" applyFont="1" applyFill="1" applyBorder="1"/>
    <xf numFmtId="0" fontId="6" fillId="2" borderId="2" xfId="0" applyFont="1" applyFill="1" applyBorder="1"/>
    <xf numFmtId="0" fontId="13" fillId="2" borderId="2" xfId="0" applyFont="1" applyFill="1" applyBorder="1"/>
    <xf numFmtId="61" fontId="6" fillId="2" borderId="3" xfId="0" applyNumberFormat="1" applyFont="1" applyFill="1" applyBorder="1" applyAlignment="1">
      <alignment horizontal="center"/>
    </xf>
    <xf numFmtId="61" fontId="6" fillId="2" borderId="3" xfId="0" applyNumberFormat="1" applyFont="1" applyFill="1" applyBorder="1"/>
    <xf numFmtId="61" fontId="6" fillId="2" borderId="12" xfId="0" applyNumberFormat="1" applyFont="1" applyFill="1" applyBorder="1" applyAlignment="1">
      <alignment horizontal="left"/>
    </xf>
    <xf numFmtId="61" fontId="6" fillId="2" borderId="5" xfId="0" applyNumberFormat="1" applyFont="1" applyFill="1" applyBorder="1"/>
    <xf numFmtId="0" fontId="6" fillId="2" borderId="3" xfId="0" applyFont="1" applyFill="1" applyBorder="1"/>
    <xf numFmtId="0" fontId="13" fillId="2" borderId="3" xfId="0" applyFont="1" applyFill="1" applyBorder="1"/>
    <xf numFmtId="61" fontId="6" fillId="2" borderId="1" xfId="0" applyNumberFormat="1" applyFont="1" applyFill="1" applyBorder="1" applyAlignment="1">
      <alignment horizontal="left"/>
    </xf>
    <xf numFmtId="61" fontId="6" fillId="2" borderId="2" xfId="0" applyNumberFormat="1" applyFont="1" applyFill="1" applyBorder="1" applyAlignment="1">
      <alignment horizontal="left"/>
    </xf>
    <xf numFmtId="61" fontId="13" fillId="2" borderId="3" xfId="0" applyNumberFormat="1" applyFont="1" applyFill="1" applyBorder="1" applyAlignment="1">
      <alignment horizontal="center"/>
    </xf>
    <xf numFmtId="61" fontId="13" fillId="2" borderId="3" xfId="0" applyNumberFormat="1" applyFont="1" applyFill="1" applyBorder="1"/>
    <xf numFmtId="61" fontId="14" fillId="2" borderId="1" xfId="0" applyNumberFormat="1" applyFont="1" applyFill="1" applyBorder="1" applyAlignment="1">
      <alignment horizontal="center"/>
    </xf>
    <xf numFmtId="61" fontId="14" fillId="2" borderId="1" xfId="0" applyNumberFormat="1" applyFont="1" applyFill="1" applyBorder="1"/>
    <xf numFmtId="0" fontId="14" fillId="2" borderId="1" xfId="0" applyFont="1" applyFill="1" applyBorder="1"/>
    <xf numFmtId="61" fontId="14" fillId="2" borderId="2" xfId="0" applyNumberFormat="1" applyFont="1" applyFill="1" applyBorder="1" applyAlignment="1">
      <alignment horizontal="center"/>
    </xf>
    <xf numFmtId="61" fontId="14" fillId="2" borderId="2" xfId="0" applyNumberFormat="1" applyFont="1" applyFill="1" applyBorder="1"/>
    <xf numFmtId="0" fontId="14" fillId="2" borderId="2" xfId="0" applyFont="1" applyFill="1" applyBorder="1"/>
    <xf numFmtId="61" fontId="14" fillId="2" borderId="3" xfId="0" applyNumberFormat="1" applyFont="1" applyFill="1" applyBorder="1" applyAlignment="1">
      <alignment horizontal="center"/>
    </xf>
    <xf numFmtId="61" fontId="14" fillId="2" borderId="3" xfId="0" applyNumberFormat="1" applyFont="1" applyFill="1" applyBorder="1"/>
    <xf numFmtId="0" fontId="14" fillId="2" borderId="3" xfId="0" applyFont="1" applyFill="1" applyBorder="1"/>
    <xf numFmtId="61" fontId="22" fillId="2" borderId="2" xfId="0" applyNumberFormat="1" applyFont="1" applyFill="1" applyBorder="1" applyAlignment="1">
      <alignment horizontal="center"/>
    </xf>
    <xf numFmtId="61" fontId="22" fillId="2" borderId="2" xfId="0" applyNumberFormat="1" applyFont="1" applyFill="1" applyBorder="1"/>
    <xf numFmtId="61" fontId="22" fillId="2" borderId="10" xfId="0" applyNumberFormat="1" applyFont="1" applyFill="1" applyBorder="1" applyAlignment="1">
      <alignment horizontal="left"/>
    </xf>
    <xf numFmtId="61" fontId="22" fillId="2" borderId="1" xfId="0" applyNumberFormat="1" applyFont="1" applyFill="1" applyBorder="1" applyAlignment="1">
      <alignment horizontal="center"/>
    </xf>
    <xf numFmtId="61" fontId="6" fillId="2" borderId="8" xfId="0" applyNumberFormat="1" applyFont="1" applyFill="1" applyBorder="1" applyAlignment="1">
      <alignment horizontal="center"/>
    </xf>
    <xf numFmtId="0" fontId="13" fillId="2" borderId="4" xfId="0" applyFont="1" applyFill="1" applyBorder="1"/>
    <xf numFmtId="0" fontId="13" fillId="2" borderId="9" xfId="0" applyFont="1" applyFill="1" applyBorder="1"/>
    <xf numFmtId="61" fontId="13" fillId="2" borderId="2" xfId="0" applyNumberFormat="1" applyFont="1" applyFill="1" applyBorder="1"/>
    <xf numFmtId="61" fontId="13" fillId="2" borderId="7" xfId="0" applyNumberFormat="1" applyFont="1" applyFill="1" applyBorder="1" applyAlignment="1">
      <alignment horizontal="center"/>
    </xf>
    <xf numFmtId="0" fontId="13" fillId="2" borderId="0" xfId="0" applyFont="1" applyFill="1" applyBorder="1"/>
    <xf numFmtId="0" fontId="13" fillId="2" borderId="10" xfId="0" applyFont="1" applyFill="1" applyBorder="1"/>
    <xf numFmtId="61" fontId="6" fillId="2" borderId="7" xfId="0" applyNumberFormat="1" applyFont="1" applyFill="1" applyBorder="1" applyAlignment="1">
      <alignment horizontal="center"/>
    </xf>
    <xf numFmtId="61" fontId="13" fillId="2" borderId="2" xfId="0" applyNumberFormat="1" applyFont="1" applyFill="1" applyBorder="1" applyAlignment="1">
      <alignment horizontal="center"/>
    </xf>
    <xf numFmtId="61" fontId="14" fillId="2" borderId="8" xfId="0" applyNumberFormat="1" applyFont="1" applyFill="1" applyBorder="1" applyAlignment="1">
      <alignment horizontal="center"/>
    </xf>
    <xf numFmtId="61" fontId="14" fillId="2" borderId="8" xfId="0" applyNumberFormat="1" applyFont="1" applyFill="1" applyBorder="1"/>
    <xf numFmtId="0" fontId="13" fillId="2" borderId="8" xfId="0" applyFont="1" applyFill="1" applyBorder="1"/>
    <xf numFmtId="0" fontId="14" fillId="2" borderId="8" xfId="0" applyFont="1" applyFill="1" applyBorder="1"/>
    <xf numFmtId="0" fontId="14" fillId="2" borderId="9" xfId="0" applyFont="1" applyFill="1" applyBorder="1"/>
    <xf numFmtId="61" fontId="14" fillId="2" borderId="7" xfId="0" applyNumberFormat="1" applyFont="1" applyFill="1" applyBorder="1" applyAlignment="1">
      <alignment horizontal="center"/>
    </xf>
    <xf numFmtId="61" fontId="14" fillId="2" borderId="7" xfId="0" applyNumberFormat="1" applyFont="1" applyFill="1" applyBorder="1"/>
    <xf numFmtId="0" fontId="13" fillId="2" borderId="7" xfId="0" applyFont="1" applyFill="1" applyBorder="1"/>
    <xf numFmtId="0" fontId="14" fillId="2" borderId="7" xfId="0" applyFont="1" applyFill="1" applyBorder="1"/>
    <xf numFmtId="0" fontId="14" fillId="2" borderId="10" xfId="0" applyFont="1" applyFill="1" applyBorder="1"/>
    <xf numFmtId="61" fontId="14" fillId="2" borderId="11" xfId="0" applyNumberFormat="1" applyFont="1" applyFill="1" applyBorder="1" applyAlignment="1">
      <alignment horizontal="center"/>
    </xf>
    <xf numFmtId="61" fontId="14" fillId="2" borderId="11" xfId="0" applyNumberFormat="1" applyFont="1" applyFill="1" applyBorder="1"/>
    <xf numFmtId="0" fontId="13" fillId="2" borderId="11" xfId="0" applyFont="1" applyFill="1" applyBorder="1"/>
    <xf numFmtId="0" fontId="14" fillId="2" borderId="11" xfId="0" applyFont="1" applyFill="1" applyBorder="1"/>
    <xf numFmtId="0" fontId="14" fillId="2" borderId="12" xfId="0" applyFont="1" applyFill="1" applyBorder="1"/>
    <xf numFmtId="61" fontId="6" fillId="2" borderId="10" xfId="0" applyNumberFormat="1" applyFont="1" applyFill="1" applyBorder="1"/>
    <xf numFmtId="61" fontId="6" fillId="2" borderId="7" xfId="0" applyNumberFormat="1" applyFont="1" applyFill="1" applyBorder="1"/>
    <xf numFmtId="0" fontId="6" fillId="2" borderId="7" xfId="0" applyFont="1" applyFill="1" applyBorder="1"/>
    <xf numFmtId="61" fontId="6" fillId="2" borderId="8" xfId="0" applyNumberFormat="1" applyFont="1" applyFill="1" applyBorder="1"/>
    <xf numFmtId="61" fontId="6" fillId="2" borderId="4" xfId="0" applyNumberFormat="1" applyFont="1" applyFill="1" applyBorder="1" applyAlignment="1">
      <alignment horizontal="left"/>
    </xf>
    <xf numFmtId="0" fontId="6" fillId="2" borderId="8" xfId="0" applyFont="1" applyFill="1" applyBorder="1"/>
    <xf numFmtId="61" fontId="6" fillId="2" borderId="11" xfId="0" applyNumberFormat="1" applyFont="1" applyFill="1" applyBorder="1"/>
    <xf numFmtId="0" fontId="6" fillId="2" borderId="11" xfId="0" applyFont="1" applyFill="1" applyBorder="1"/>
    <xf numFmtId="0" fontId="22" fillId="2" borderId="1" xfId="0" applyFont="1" applyFill="1" applyBorder="1" applyAlignment="1">
      <alignment horizontal="center"/>
    </xf>
    <xf numFmtId="0" fontId="18" fillId="2" borderId="1" xfId="0" applyFont="1" applyFill="1" applyBorder="1"/>
    <xf numFmtId="0" fontId="22" fillId="2" borderId="2" xfId="0" applyFont="1" applyFill="1" applyBorder="1" applyAlignment="1">
      <alignment horizontal="center"/>
    </xf>
    <xf numFmtId="0" fontId="18" fillId="2" borderId="2" xfId="0" applyFont="1" applyFill="1" applyBorder="1"/>
    <xf numFmtId="0" fontId="22" fillId="2" borderId="3" xfId="0" applyFont="1" applyFill="1" applyBorder="1" applyAlignment="1">
      <alignment horizontal="center"/>
    </xf>
    <xf numFmtId="0" fontId="18" fillId="2" borderId="3" xfId="0" applyFont="1" applyFill="1" applyBorder="1"/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3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/>
    </xf>
    <xf numFmtId="4" fontId="15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 vertical="center"/>
    </xf>
    <xf numFmtId="0" fontId="15" fillId="2" borderId="3" xfId="0" applyFont="1" applyFill="1" applyBorder="1"/>
    <xf numFmtId="0" fontId="16" fillId="2" borderId="3" xfId="0" applyFont="1" applyFill="1" applyBorder="1"/>
    <xf numFmtId="0" fontId="16" fillId="2" borderId="6" xfId="0" applyFont="1" applyFill="1" applyBorder="1"/>
    <xf numFmtId="0" fontId="16" fillId="2" borderId="1" xfId="0" applyFont="1" applyFill="1" applyBorder="1"/>
    <xf numFmtId="0" fontId="16" fillId="2" borderId="2" xfId="0" applyFont="1" applyFill="1" applyBorder="1"/>
    <xf numFmtId="0" fontId="15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center"/>
    </xf>
    <xf numFmtId="4" fontId="15" fillId="2" borderId="3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center" vertical="center"/>
    </xf>
    <xf numFmtId="3" fontId="14" fillId="2" borderId="2" xfId="0" applyNumberFormat="1" applyFont="1" applyFill="1" applyBorder="1" applyAlignment="1">
      <alignment horizontal="center" vertical="center"/>
    </xf>
    <xf numFmtId="4" fontId="15" fillId="2" borderId="7" xfId="0" applyNumberFormat="1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187" fontId="14" fillId="2" borderId="2" xfId="1" applyNumberFormat="1" applyFont="1" applyFill="1" applyBorder="1"/>
    <xf numFmtId="187" fontId="14" fillId="2" borderId="1" xfId="1" applyNumberFormat="1" applyFont="1" applyFill="1" applyBorder="1"/>
    <xf numFmtId="0" fontId="22" fillId="2" borderId="1" xfId="0" applyFont="1" applyFill="1" applyBorder="1"/>
    <xf numFmtId="0" fontId="22" fillId="2" borderId="8" xfId="0" applyFont="1" applyFill="1" applyBorder="1"/>
    <xf numFmtId="187" fontId="22" fillId="2" borderId="1" xfId="1" applyNumberFormat="1" applyFont="1" applyFill="1" applyBorder="1"/>
    <xf numFmtId="0" fontId="22" fillId="2" borderId="2" xfId="0" applyFont="1" applyFill="1" applyBorder="1"/>
    <xf numFmtId="0" fontId="22" fillId="2" borderId="7" xfId="0" applyFont="1" applyFill="1" applyBorder="1"/>
    <xf numFmtId="4" fontId="14" fillId="2" borderId="3" xfId="0" applyNumberFormat="1" applyFont="1" applyFill="1" applyBorder="1"/>
    <xf numFmtId="0" fontId="14" fillId="2" borderId="0" xfId="0" applyFont="1" applyFill="1"/>
    <xf numFmtId="0" fontId="14" fillId="2" borderId="0" xfId="0" applyFont="1" applyFill="1" applyAlignment="1">
      <alignment horizontal="left"/>
    </xf>
    <xf numFmtId="4" fontId="14" fillId="2" borderId="0" xfId="0" applyNumberFormat="1" applyFont="1" applyFill="1"/>
    <xf numFmtId="0" fontId="14" fillId="2" borderId="2" xfId="0" applyFont="1" applyFill="1" applyBorder="1" applyAlignment="1">
      <alignment horizontal="left" vertical="center"/>
    </xf>
    <xf numFmtId="4" fontId="15" fillId="2" borderId="2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left"/>
    </xf>
    <xf numFmtId="0" fontId="19" fillId="2" borderId="3" xfId="0" applyFont="1" applyFill="1" applyBorder="1" applyAlignment="1">
      <alignment horizontal="center"/>
    </xf>
    <xf numFmtId="61" fontId="6" fillId="2" borderId="1" xfId="0" applyNumberFormat="1" applyFont="1" applyFill="1" applyBorder="1" applyAlignment="1"/>
    <xf numFmtId="61" fontId="6" fillId="2" borderId="9" xfId="0" applyNumberFormat="1" applyFont="1" applyFill="1" applyBorder="1" applyAlignment="1"/>
    <xf numFmtId="61" fontId="6" fillId="2" borderId="2" xfId="0" applyNumberFormat="1" applyFont="1" applyFill="1" applyBorder="1" applyAlignment="1"/>
    <xf numFmtId="61" fontId="6" fillId="2" borderId="10" xfId="0" applyNumberFormat="1" applyFont="1" applyFill="1" applyBorder="1" applyAlignment="1"/>
    <xf numFmtId="61" fontId="6" fillId="2" borderId="3" xfId="0" applyNumberFormat="1" applyFont="1" applyFill="1" applyBorder="1" applyAlignment="1"/>
    <xf numFmtId="61" fontId="6" fillId="2" borderId="12" xfId="0" applyNumberFormat="1" applyFont="1" applyFill="1" applyBorder="1" applyAlignment="1"/>
    <xf numFmtId="61" fontId="15" fillId="2" borderId="11" xfId="0" applyNumberFormat="1" applyFont="1" applyFill="1" applyBorder="1" applyAlignment="1"/>
    <xf numFmtId="61" fontId="15" fillId="2" borderId="5" xfId="0" applyNumberFormat="1" applyFont="1" applyFill="1" applyBorder="1" applyAlignment="1"/>
    <xf numFmtId="61" fontId="15" fillId="2" borderId="13" xfId="0" applyNumberFormat="1" applyFont="1" applyFill="1" applyBorder="1" applyAlignment="1"/>
    <xf numFmtId="61" fontId="15" fillId="2" borderId="14" xfId="0" applyNumberFormat="1" applyFont="1" applyFill="1" applyBorder="1" applyAlignment="1"/>
    <xf numFmtId="0" fontId="19" fillId="2" borderId="2" xfId="0" applyFont="1" applyFill="1" applyBorder="1"/>
    <xf numFmtId="0" fontId="5" fillId="2" borderId="0" xfId="0" applyFont="1" applyFill="1"/>
    <xf numFmtId="4" fontId="3" fillId="2" borderId="0" xfId="0" applyNumberFormat="1" applyFont="1" applyFill="1"/>
    <xf numFmtId="0" fontId="3" fillId="2" borderId="0" xfId="0" applyFont="1" applyFill="1"/>
    <xf numFmtId="0" fontId="6" fillId="2" borderId="0" xfId="0" applyFont="1" applyFill="1"/>
    <xf numFmtId="4" fontId="6" fillId="2" borderId="0" xfId="0" applyNumberFormat="1" applyFont="1" applyFill="1"/>
    <xf numFmtId="0" fontId="15" fillId="2" borderId="0" xfId="0" applyFont="1" applyFill="1"/>
    <xf numFmtId="4" fontId="16" fillId="2" borderId="0" xfId="0" applyNumberFormat="1" applyFont="1" applyFill="1"/>
    <xf numFmtId="0" fontId="16" fillId="2" borderId="0" xfId="0" applyFont="1" applyFill="1"/>
    <xf numFmtId="188" fontId="15" fillId="2" borderId="0" xfId="0" applyNumberFormat="1" applyFont="1" applyFill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187" fontId="6" fillId="2" borderId="9" xfId="1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/>
    </xf>
    <xf numFmtId="0" fontId="17" fillId="2" borderId="1" xfId="0" applyFont="1" applyFill="1" applyBorder="1" applyAlignment="1"/>
    <xf numFmtId="188" fontId="7" fillId="2" borderId="2" xfId="0" applyNumberFormat="1" applyFont="1" applyFill="1" applyBorder="1"/>
    <xf numFmtId="4" fontId="8" fillId="2" borderId="10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61" fontId="6" fillId="2" borderId="7" xfId="1" applyNumberFormat="1" applyFont="1" applyFill="1" applyBorder="1" applyAlignment="1">
      <alignment horizontal="center" vertical="top"/>
    </xf>
    <xf numFmtId="61" fontId="6" fillId="2" borderId="3" xfId="0" applyNumberFormat="1" applyFont="1" applyFill="1" applyBorder="1" applyAlignment="1">
      <alignment horizontal="center" vertical="top"/>
    </xf>
    <xf numFmtId="61" fontId="6" fillId="2" borderId="5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 vertical="top"/>
    </xf>
    <xf numFmtId="0" fontId="14" fillId="2" borderId="3" xfId="0" applyFont="1" applyFill="1" applyBorder="1" applyAlignment="1">
      <alignment horizontal="center" vertical="center"/>
    </xf>
    <xf numFmtId="4" fontId="14" fillId="2" borderId="2" xfId="0" applyNumberFormat="1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center" vertical="center"/>
    </xf>
    <xf numFmtId="61" fontId="6" fillId="2" borderId="9" xfId="0" applyNumberFormat="1" applyFont="1" applyFill="1" applyBorder="1"/>
    <xf numFmtId="61" fontId="6" fillId="2" borderId="1" xfId="0" applyNumberFormat="1" applyFont="1" applyFill="1" applyBorder="1" applyAlignment="1">
      <alignment horizontal="center" vertical="top"/>
    </xf>
    <xf numFmtId="61" fontId="6" fillId="2" borderId="4" xfId="0" applyNumberFormat="1" applyFont="1" applyFill="1" applyBorder="1" applyAlignment="1">
      <alignment horizontal="center"/>
    </xf>
    <xf numFmtId="61" fontId="6" fillId="2" borderId="12" xfId="0" applyNumberFormat="1" applyFont="1" applyFill="1" applyBorder="1"/>
    <xf numFmtId="61" fontId="6" fillId="2" borderId="12" xfId="0" applyNumberFormat="1" applyFont="1" applyFill="1" applyBorder="1" applyAlignment="1">
      <alignment horizontal="center" vertical="top"/>
    </xf>
    <xf numFmtId="61" fontId="14" fillId="2" borderId="12" xfId="0" applyNumberFormat="1" applyFont="1" applyFill="1" applyBorder="1"/>
    <xf numFmtId="61" fontId="6" fillId="2" borderId="1" xfId="1" applyNumberFormat="1" applyFont="1" applyFill="1" applyBorder="1"/>
    <xf numFmtId="61" fontId="6" fillId="2" borderId="2" xfId="1" applyNumberFormat="1" applyFont="1" applyFill="1" applyBorder="1"/>
    <xf numFmtId="0" fontId="7" fillId="2" borderId="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8" fillId="2" borderId="6" xfId="0" applyFont="1" applyFill="1" applyBorder="1"/>
    <xf numFmtId="61" fontId="22" fillId="2" borderId="1" xfId="0" applyNumberFormat="1" applyFont="1" applyFill="1" applyBorder="1" applyAlignment="1">
      <alignment horizontal="left"/>
    </xf>
    <xf numFmtId="61" fontId="22" fillId="2" borderId="8" xfId="0" applyNumberFormat="1" applyFont="1" applyFill="1" applyBorder="1"/>
    <xf numFmtId="61" fontId="22" fillId="2" borderId="9" xfId="0" applyNumberFormat="1" applyFont="1" applyFill="1" applyBorder="1"/>
    <xf numFmtId="61" fontId="22" fillId="2" borderId="1" xfId="1" applyNumberFormat="1" applyFont="1" applyFill="1" applyBorder="1"/>
    <xf numFmtId="61" fontId="22" fillId="2" borderId="4" xfId="0" applyNumberFormat="1" applyFont="1" applyFill="1" applyBorder="1" applyAlignment="1">
      <alignment horizontal="center"/>
    </xf>
    <xf numFmtId="61" fontId="22" fillId="2" borderId="7" xfId="0" applyNumberFormat="1" applyFont="1" applyFill="1" applyBorder="1"/>
    <xf numFmtId="61" fontId="22" fillId="2" borderId="10" xfId="0" applyNumberFormat="1" applyFont="1" applyFill="1" applyBorder="1"/>
    <xf numFmtId="61" fontId="22" fillId="2" borderId="0" xfId="0" applyNumberFormat="1" applyFont="1" applyFill="1" applyBorder="1" applyAlignment="1">
      <alignment horizontal="center"/>
    </xf>
    <xf numFmtId="61" fontId="22" fillId="2" borderId="1" xfId="0" applyNumberFormat="1" applyFont="1" applyFill="1" applyBorder="1"/>
    <xf numFmtId="61" fontId="22" fillId="2" borderId="3" xfId="0" applyNumberFormat="1" applyFont="1" applyFill="1" applyBorder="1" applyAlignment="1">
      <alignment horizontal="center"/>
    </xf>
    <xf numFmtId="61" fontId="22" fillId="2" borderId="3" xfId="0" applyNumberFormat="1" applyFont="1" applyFill="1" applyBorder="1"/>
    <xf numFmtId="61" fontId="22" fillId="2" borderId="11" xfId="0" applyNumberFormat="1" applyFont="1" applyFill="1" applyBorder="1"/>
    <xf numFmtId="61" fontId="22" fillId="2" borderId="12" xfId="0" applyNumberFormat="1" applyFont="1" applyFill="1" applyBorder="1"/>
    <xf numFmtId="61" fontId="22" fillId="2" borderId="5" xfId="0" applyNumberFormat="1" applyFont="1" applyFill="1" applyBorder="1" applyAlignment="1">
      <alignment horizontal="center"/>
    </xf>
    <xf numFmtId="0" fontId="22" fillId="2" borderId="3" xfId="0" applyFont="1" applyFill="1" applyBorder="1"/>
    <xf numFmtId="61" fontId="22" fillId="2" borderId="0" xfId="0" applyNumberFormat="1" applyFont="1" applyFill="1" applyBorder="1"/>
    <xf numFmtId="61" fontId="22" fillId="2" borderId="5" xfId="0" applyNumberFormat="1" applyFont="1" applyFill="1" applyBorder="1"/>
    <xf numFmtId="0" fontId="8" fillId="2" borderId="1" xfId="0" applyFont="1" applyFill="1" applyBorder="1"/>
    <xf numFmtId="0" fontId="9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" fontId="6" fillId="2" borderId="0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/>
    </xf>
    <xf numFmtId="0" fontId="8" fillId="2" borderId="2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9" xfId="0" applyFont="1" applyFill="1" applyBorder="1"/>
    <xf numFmtId="0" fontId="7" fillId="2" borderId="2" xfId="0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right" vertical="center"/>
    </xf>
    <xf numFmtId="0" fontId="22" fillId="2" borderId="10" xfId="0" applyFont="1" applyFill="1" applyBorder="1" applyAlignment="1">
      <alignment horizontal="center"/>
    </xf>
    <xf numFmtId="0" fontId="8" fillId="2" borderId="10" xfId="0" applyFont="1" applyFill="1" applyBorder="1"/>
    <xf numFmtId="4" fontId="7" fillId="2" borderId="0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8" fillId="2" borderId="11" xfId="0" applyFont="1" applyFill="1" applyBorder="1"/>
    <xf numFmtId="0" fontId="8" fillId="2" borderId="12" xfId="0" applyFont="1" applyFill="1" applyBorder="1"/>
    <xf numFmtId="3" fontId="22" fillId="2" borderId="1" xfId="0" applyNumberFormat="1" applyFont="1" applyFill="1" applyBorder="1" applyAlignment="1">
      <alignment horizontal="right"/>
    </xf>
    <xf numFmtId="4" fontId="22" fillId="2" borderId="2" xfId="0" applyNumberFormat="1" applyFont="1" applyFill="1" applyBorder="1" applyAlignment="1">
      <alignment horizontal="center"/>
    </xf>
    <xf numFmtId="3" fontId="22" fillId="2" borderId="1" xfId="0" applyNumberFormat="1" applyFont="1" applyFill="1" applyBorder="1"/>
    <xf numFmtId="4" fontId="22" fillId="2" borderId="2" xfId="0" applyNumberFormat="1" applyFont="1" applyFill="1" applyBorder="1"/>
    <xf numFmtId="0" fontId="22" fillId="2" borderId="2" xfId="0" quotePrefix="1" applyFont="1" applyFill="1" applyBorder="1" applyAlignment="1">
      <alignment horizontal="center"/>
    </xf>
    <xf numFmtId="0" fontId="6" fillId="2" borderId="9" xfId="0" applyFont="1" applyFill="1" applyBorder="1"/>
    <xf numFmtId="3" fontId="6" fillId="2" borderId="8" xfId="0" applyNumberFormat="1" applyFont="1" applyFill="1" applyBorder="1"/>
    <xf numFmtId="0" fontId="6" fillId="2" borderId="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2" xfId="0" applyFont="1" applyFill="1" applyBorder="1"/>
    <xf numFmtId="4" fontId="6" fillId="2" borderId="11" xfId="0" applyNumberFormat="1" applyFont="1" applyFill="1" applyBorder="1"/>
    <xf numFmtId="0" fontId="6" fillId="2" borderId="1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3" fontId="6" fillId="2" borderId="1" xfId="0" applyNumberFormat="1" applyFont="1" applyFill="1" applyBorder="1"/>
    <xf numFmtId="0" fontId="6" fillId="2" borderId="4" xfId="0" applyFont="1" applyFill="1" applyBorder="1"/>
    <xf numFmtId="4" fontId="6" fillId="2" borderId="2" xfId="0" applyNumberFormat="1" applyFont="1" applyFill="1" applyBorder="1"/>
    <xf numFmtId="0" fontId="6" fillId="2" borderId="0" xfId="0" applyFont="1" applyFill="1" applyBorder="1"/>
    <xf numFmtId="4" fontId="6" fillId="2" borderId="3" xfId="0" applyNumberFormat="1" applyFont="1" applyFill="1" applyBorder="1"/>
    <xf numFmtId="0" fontId="6" fillId="2" borderId="5" xfId="0" applyFont="1" applyFill="1" applyBorder="1"/>
    <xf numFmtId="0" fontId="22" fillId="2" borderId="10" xfId="0" applyFont="1" applyFill="1" applyBorder="1"/>
    <xf numFmtId="4" fontId="22" fillId="2" borderId="10" xfId="0" applyNumberFormat="1" applyFont="1" applyFill="1" applyBorder="1"/>
    <xf numFmtId="0" fontId="22" fillId="2" borderId="11" xfId="0" applyFont="1" applyFill="1" applyBorder="1"/>
    <xf numFmtId="4" fontId="6" fillId="2" borderId="7" xfId="0" applyNumberFormat="1" applyFont="1" applyFill="1" applyBorder="1"/>
    <xf numFmtId="0" fontId="6" fillId="2" borderId="7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4" fontId="6" fillId="2" borderId="10" xfId="0" applyNumberFormat="1" applyFont="1" applyFill="1" applyBorder="1"/>
    <xf numFmtId="0" fontId="6" fillId="2" borderId="9" xfId="0" applyFont="1" applyFill="1" applyBorder="1" applyAlignment="1">
      <alignment horizontal="left"/>
    </xf>
    <xf numFmtId="4" fontId="6" fillId="2" borderId="9" xfId="0" applyNumberFormat="1" applyFont="1" applyFill="1" applyBorder="1"/>
    <xf numFmtId="4" fontId="6" fillId="2" borderId="1" xfId="0" applyNumberFormat="1" applyFont="1" applyFill="1" applyBorder="1"/>
    <xf numFmtId="0" fontId="6" fillId="2" borderId="12" xfId="0" applyFont="1" applyFill="1" applyBorder="1" applyAlignment="1">
      <alignment horizontal="left"/>
    </xf>
    <xf numFmtId="61" fontId="22" fillId="2" borderId="0" xfId="0" applyNumberFormat="1" applyFont="1" applyFill="1" applyBorder="1" applyAlignment="1">
      <alignment horizontal="left"/>
    </xf>
    <xf numFmtId="0" fontId="22" fillId="2" borderId="0" xfId="0" applyFont="1" applyFill="1" applyAlignment="1">
      <alignment horizontal="center"/>
    </xf>
    <xf numFmtId="61" fontId="22" fillId="2" borderId="8" xfId="0" applyNumberFormat="1" applyFont="1" applyFill="1" applyBorder="1" applyAlignment="1">
      <alignment horizontal="center"/>
    </xf>
    <xf numFmtId="61" fontId="22" fillId="2" borderId="7" xfId="0" applyNumberFormat="1" applyFont="1" applyFill="1" applyBorder="1" applyAlignment="1">
      <alignment horizontal="center"/>
    </xf>
    <xf numFmtId="61" fontId="22" fillId="2" borderId="4" xfId="0" applyNumberFormat="1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7" fillId="2" borderId="10" xfId="0" applyFont="1" applyFill="1" applyBorder="1" applyAlignment="1">
      <alignment horizontal="center" vertical="center"/>
    </xf>
    <xf numFmtId="0" fontId="14" fillId="0" borderId="4" xfId="0" applyFont="1" applyBorder="1"/>
    <xf numFmtId="0" fontId="22" fillId="0" borderId="0" xfId="0" applyFont="1" applyBorder="1" applyAlignment="1">
      <alignment horizontal="center"/>
    </xf>
    <xf numFmtId="0" fontId="21" fillId="2" borderId="8" xfId="0" applyFont="1" applyFill="1" applyBorder="1" applyAlignment="1">
      <alignment horizontal="center" vertical="center"/>
    </xf>
    <xf numFmtId="0" fontId="18" fillId="2" borderId="9" xfId="0" applyFont="1" applyFill="1" applyBorder="1"/>
    <xf numFmtId="0" fontId="21" fillId="0" borderId="7" xfId="0" applyFont="1" applyBorder="1" applyAlignment="1">
      <alignment horizontal="center" vertical="center"/>
    </xf>
    <xf numFmtId="0" fontId="18" fillId="0" borderId="10" xfId="0" applyFont="1" applyBorder="1"/>
    <xf numFmtId="0" fontId="21" fillId="2" borderId="7" xfId="0" applyFont="1" applyFill="1" applyBorder="1" applyAlignment="1">
      <alignment horizontal="center" vertical="center"/>
    </xf>
    <xf numFmtId="0" fontId="18" fillId="2" borderId="10" xfId="0" applyFont="1" applyFill="1" applyBorder="1"/>
    <xf numFmtId="3" fontId="22" fillId="2" borderId="8" xfId="0" applyNumberFormat="1" applyFont="1" applyFill="1" applyBorder="1" applyAlignment="1">
      <alignment horizontal="center" vertical="center"/>
    </xf>
    <xf numFmtId="4" fontId="23" fillId="0" borderId="7" xfId="0" applyNumberFormat="1" applyFont="1" applyBorder="1" applyAlignment="1">
      <alignment horizontal="center" vertical="center"/>
    </xf>
    <xf numFmtId="4" fontId="23" fillId="2" borderId="7" xfId="0" applyNumberFormat="1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/>
    </xf>
    <xf numFmtId="0" fontId="18" fillId="2" borderId="8" xfId="0" applyFont="1" applyFill="1" applyBorder="1"/>
    <xf numFmtId="0" fontId="18" fillId="0" borderId="7" xfId="0" applyFont="1" applyBorder="1"/>
    <xf numFmtId="0" fontId="18" fillId="2" borderId="7" xfId="0" applyFont="1" applyFill="1" applyBorder="1"/>
    <xf numFmtId="3" fontId="22" fillId="2" borderId="2" xfId="0" applyNumberFormat="1" applyFont="1" applyFill="1" applyBorder="1"/>
    <xf numFmtId="0" fontId="22" fillId="0" borderId="0" xfId="0" applyFont="1" applyBorder="1"/>
    <xf numFmtId="3" fontId="22" fillId="0" borderId="0" xfId="0" applyNumberFormat="1" applyFont="1" applyBorder="1"/>
    <xf numFmtId="0" fontId="6" fillId="0" borderId="4" xfId="0" applyFont="1" applyBorder="1"/>
    <xf numFmtId="0" fontId="22" fillId="0" borderId="4" xfId="0" applyFont="1" applyBorder="1"/>
    <xf numFmtId="3" fontId="22" fillId="0" borderId="4" xfId="0" applyNumberFormat="1" applyFont="1" applyBorder="1"/>
    <xf numFmtId="0" fontId="22" fillId="0" borderId="4" xfId="0" applyFont="1" applyBorder="1" applyAlignment="1">
      <alignment horizontal="center"/>
    </xf>
    <xf numFmtId="4" fontId="6" fillId="2" borderId="12" xfId="0" applyNumberFormat="1" applyFont="1" applyFill="1" applyBorder="1"/>
    <xf numFmtId="0" fontId="6" fillId="2" borderId="0" xfId="0" applyFont="1" applyFill="1" applyBorder="1" applyAlignment="1">
      <alignment horizontal="center"/>
    </xf>
    <xf numFmtId="4" fontId="6" fillId="2" borderId="0" xfId="0" applyNumberFormat="1" applyFont="1" applyFill="1" applyBorder="1"/>
    <xf numFmtId="0" fontId="22" fillId="2" borderId="0" xfId="0" applyFont="1" applyFill="1" applyBorder="1" applyAlignment="1">
      <alignment horizontal="left" vertical="center"/>
    </xf>
    <xf numFmtId="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61" fontId="14" fillId="2" borderId="0" xfId="0" applyNumberFormat="1" applyFont="1" applyFill="1" applyBorder="1" applyAlignment="1"/>
    <xf numFmtId="0" fontId="22" fillId="2" borderId="9" xfId="0" applyFont="1" applyFill="1" applyBorder="1" applyAlignment="1">
      <alignment horizontal="left"/>
    </xf>
    <xf numFmtId="0" fontId="22" fillId="2" borderId="12" xfId="0" applyFont="1" applyFill="1" applyBorder="1" applyAlignment="1">
      <alignment horizontal="left"/>
    </xf>
    <xf numFmtId="0" fontId="15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vertical="center"/>
    </xf>
    <xf numFmtId="4" fontId="15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6" fillId="0" borderId="5" xfId="0" applyFont="1" applyBorder="1"/>
    <xf numFmtId="0" fontId="18" fillId="2" borderId="4" xfId="0" applyFont="1" applyFill="1" applyBorder="1"/>
    <xf numFmtId="0" fontId="6" fillId="2" borderId="1" xfId="0" quotePrefix="1" applyFont="1" applyFill="1" applyBorder="1" applyAlignment="1">
      <alignment horizontal="center"/>
    </xf>
    <xf numFmtId="61" fontId="14" fillId="2" borderId="0" xfId="0" applyNumberFormat="1" applyFont="1" applyFill="1" applyBorder="1"/>
    <xf numFmtId="4" fontId="15" fillId="2" borderId="0" xfId="0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/>
    </xf>
    <xf numFmtId="0" fontId="18" fillId="2" borderId="0" xfId="0" applyFont="1" applyFill="1" applyBorder="1"/>
    <xf numFmtId="0" fontId="16" fillId="2" borderId="0" xfId="0" applyFont="1" applyFill="1" applyBorder="1"/>
    <xf numFmtId="0" fontId="8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4" fontId="8" fillId="0" borderId="4" xfId="0" applyNumberFormat="1" applyFont="1" applyBorder="1" applyAlignment="1">
      <alignment horizontal="center" vertical="center"/>
    </xf>
    <xf numFmtId="0" fontId="16" fillId="0" borderId="4" xfId="0" applyFont="1" applyBorder="1"/>
    <xf numFmtId="0" fontId="21" fillId="2" borderId="0" xfId="0" applyFont="1" applyFill="1" applyBorder="1" applyAlignment="1">
      <alignment horizontal="center" vertical="center"/>
    </xf>
    <xf numFmtId="4" fontId="23" fillId="2" borderId="0" xfId="0" applyNumberFormat="1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/>
    </xf>
    <xf numFmtId="0" fontId="21" fillId="2" borderId="11" xfId="0" applyFont="1" applyFill="1" applyBorder="1" applyAlignment="1">
      <alignment horizontal="center" vertical="center"/>
    </xf>
    <xf numFmtId="4" fontId="23" fillId="2" borderId="11" xfId="0" applyNumberFormat="1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/>
    </xf>
    <xf numFmtId="0" fontId="18" fillId="2" borderId="11" xfId="0" applyFont="1" applyFill="1" applyBorder="1"/>
    <xf numFmtId="0" fontId="18" fillId="2" borderId="12" xfId="0" applyFont="1" applyFill="1" applyBorder="1"/>
    <xf numFmtId="0" fontId="14" fillId="0" borderId="5" xfId="0" applyFont="1" applyBorder="1"/>
    <xf numFmtId="0" fontId="14" fillId="2" borderId="5" xfId="0" applyFont="1" applyFill="1" applyBorder="1" applyAlignment="1">
      <alignment horizontal="center"/>
    </xf>
    <xf numFmtId="0" fontId="16" fillId="2" borderId="5" xfId="0" applyFont="1" applyFill="1" applyBorder="1"/>
    <xf numFmtId="0" fontId="14" fillId="2" borderId="4" xfId="0" applyFont="1" applyFill="1" applyBorder="1" applyAlignment="1">
      <alignment horizontal="left" vertical="center"/>
    </xf>
    <xf numFmtId="4" fontId="15" fillId="2" borderId="4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/>
    </xf>
    <xf numFmtId="61" fontId="13" fillId="2" borderId="4" xfId="0" applyNumberFormat="1" applyFont="1" applyFill="1" applyBorder="1" applyAlignment="1">
      <alignment horizontal="center"/>
    </xf>
    <xf numFmtId="61" fontId="13" fillId="2" borderId="4" xfId="0" applyNumberFormat="1" applyFont="1" applyFill="1" applyBorder="1"/>
    <xf numFmtId="49" fontId="15" fillId="0" borderId="5" xfId="0" applyNumberFormat="1" applyFont="1" applyBorder="1"/>
    <xf numFmtId="61" fontId="15" fillId="0" borderId="5" xfId="0" applyNumberFormat="1" applyFont="1" applyBorder="1"/>
    <xf numFmtId="61" fontId="15" fillId="0" borderId="5" xfId="0" applyNumberFormat="1" applyFont="1" applyBorder="1" applyAlignment="1">
      <alignment horizontal="left"/>
    </xf>
    <xf numFmtId="61" fontId="17" fillId="0" borderId="5" xfId="0" applyNumberFormat="1" applyFont="1" applyBorder="1"/>
    <xf numFmtId="0" fontId="17" fillId="0" borderId="5" xfId="0" applyFont="1" applyBorder="1"/>
    <xf numFmtId="61" fontId="6" fillId="2" borderId="0" xfId="0" applyNumberFormat="1" applyFont="1" applyFill="1" applyBorder="1" applyAlignment="1">
      <alignment horizontal="left"/>
    </xf>
    <xf numFmtId="0" fontId="22" fillId="0" borderId="7" xfId="0" applyFont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/>
    </xf>
    <xf numFmtId="0" fontId="22" fillId="2" borderId="11" xfId="0" applyFont="1" applyFill="1" applyBorder="1" applyAlignment="1">
      <alignment horizontal="left" vertical="center"/>
    </xf>
    <xf numFmtId="0" fontId="22" fillId="2" borderId="8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61" fontId="6" fillId="2" borderId="8" xfId="0" applyNumberFormat="1" applyFont="1" applyFill="1" applyBorder="1" applyAlignment="1">
      <alignment horizontal="left"/>
    </xf>
    <xf numFmtId="61" fontId="6" fillId="2" borderId="7" xfId="0" applyNumberFormat="1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24" fillId="0" borderId="0" xfId="0" applyFont="1" applyBorder="1"/>
    <xf numFmtId="3" fontId="6" fillId="2" borderId="9" xfId="0" applyNumberFormat="1" applyFont="1" applyFill="1" applyBorder="1"/>
    <xf numFmtId="0" fontId="22" fillId="2" borderId="0" xfId="0" applyFont="1" applyFill="1" applyBorder="1"/>
    <xf numFmtId="0" fontId="22" fillId="2" borderId="0" xfId="0" applyFont="1" applyFill="1" applyBorder="1" applyAlignment="1"/>
    <xf numFmtId="4" fontId="22" fillId="2" borderId="0" xfId="0" applyNumberFormat="1" applyFont="1" applyFill="1" applyBorder="1"/>
    <xf numFmtId="61" fontId="13" fillId="2" borderId="0" xfId="0" applyNumberFormat="1" applyFont="1" applyFill="1" applyBorder="1" applyAlignment="1">
      <alignment horizontal="center"/>
    </xf>
    <xf numFmtId="61" fontId="13" fillId="2" borderId="0" xfId="0" applyNumberFormat="1" applyFont="1" applyFill="1" applyBorder="1"/>
    <xf numFmtId="61" fontId="6" fillId="2" borderId="0" xfId="0" applyNumberFormat="1" applyFont="1" applyFill="1" applyBorder="1" applyAlignment="1">
      <alignment horizontal="center"/>
    </xf>
    <xf numFmtId="0" fontId="14" fillId="2" borderId="0" xfId="0" applyFont="1" applyFill="1" applyBorder="1" applyAlignment="1">
      <alignment horizontal="left" vertical="center"/>
    </xf>
    <xf numFmtId="0" fontId="15" fillId="0" borderId="0" xfId="0" applyFont="1" applyAlignment="1">
      <alignment horizontal="center"/>
    </xf>
    <xf numFmtId="61" fontId="13" fillId="2" borderId="7" xfId="0" applyNumberFormat="1" applyFont="1" applyFill="1" applyBorder="1" applyAlignment="1">
      <alignment horizontal="center"/>
    </xf>
    <xf numFmtId="4" fontId="22" fillId="2" borderId="3" xfId="0" applyNumberFormat="1" applyFont="1" applyFill="1" applyBorder="1"/>
    <xf numFmtId="189" fontId="6" fillId="0" borderId="1" xfId="0" applyNumberFormat="1" applyFont="1" applyBorder="1"/>
    <xf numFmtId="61" fontId="13" fillId="2" borderId="1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center" vertical="center"/>
    </xf>
    <xf numFmtId="4" fontId="15" fillId="2" borderId="3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/>
    </xf>
    <xf numFmtId="187" fontId="6" fillId="0" borderId="1" xfId="1" applyNumberFormat="1" applyFont="1" applyBorder="1"/>
    <xf numFmtId="0" fontId="19" fillId="2" borderId="2" xfId="0" applyFont="1" applyFill="1" applyBorder="1" applyAlignment="1">
      <alignment horizontal="center" vertical="center"/>
    </xf>
    <xf numFmtId="0" fontId="6" fillId="0" borderId="12" xfId="0" applyFont="1" applyBorder="1"/>
    <xf numFmtId="0" fontId="17" fillId="0" borderId="0" xfId="0" applyFont="1" applyAlignment="1">
      <alignment horizontal="center"/>
    </xf>
    <xf numFmtId="61" fontId="14" fillId="2" borderId="7" xfId="0" applyNumberFormat="1" applyFont="1" applyFill="1" applyBorder="1" applyAlignment="1">
      <alignment horizontal="left"/>
    </xf>
    <xf numFmtId="61" fontId="14" fillId="2" borderId="10" xfId="0" applyNumberFormat="1" applyFont="1" applyFill="1" applyBorder="1" applyAlignment="1">
      <alignment horizontal="left"/>
    </xf>
    <xf numFmtId="61" fontId="6" fillId="2" borderId="1" xfId="0" applyNumberFormat="1" applyFont="1" applyFill="1" applyBorder="1" applyAlignment="1">
      <alignment horizontal="left"/>
    </xf>
    <xf numFmtId="61" fontId="6" fillId="2" borderId="7" xfId="0" applyNumberFormat="1" applyFont="1" applyFill="1" applyBorder="1" applyAlignment="1">
      <alignment horizontal="left"/>
    </xf>
    <xf numFmtId="61" fontId="6" fillId="2" borderId="11" xfId="0" applyNumberFormat="1" applyFont="1" applyFill="1" applyBorder="1" applyAlignment="1">
      <alignment horizontal="left"/>
    </xf>
    <xf numFmtId="0" fontId="19" fillId="0" borderId="3" xfId="0" applyFon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61" fontId="6" fillId="2" borderId="2" xfId="0" applyNumberFormat="1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quotePrefix="1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20" fillId="0" borderId="7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15" fillId="0" borderId="0" xfId="0" applyFont="1" applyAlignment="1">
      <alignment horizontal="center"/>
    </xf>
    <xf numFmtId="0" fontId="14" fillId="2" borderId="8" xfId="0" applyFont="1" applyFill="1" applyBorder="1" applyAlignment="1">
      <alignment horizontal="left"/>
    </xf>
    <xf numFmtId="0" fontId="14" fillId="2" borderId="9" xfId="0" applyFont="1" applyFill="1" applyBorder="1" applyAlignment="1">
      <alignment horizontal="left"/>
    </xf>
    <xf numFmtId="0" fontId="14" fillId="2" borderId="11" xfId="0" applyFont="1" applyFill="1" applyBorder="1" applyAlignment="1">
      <alignment horizontal="left"/>
    </xf>
    <xf numFmtId="0" fontId="14" fillId="2" borderId="12" xfId="0" applyFont="1" applyFill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4" fontId="19" fillId="2" borderId="1" xfId="0" applyNumberFormat="1" applyFont="1" applyFill="1" applyBorder="1" applyAlignment="1">
      <alignment horizontal="center" vertical="center"/>
    </xf>
    <xf numFmtId="4" fontId="19" fillId="2" borderId="2" xfId="0" applyNumberFormat="1" applyFont="1" applyFill="1" applyBorder="1" applyAlignment="1">
      <alignment horizontal="center" vertical="center"/>
    </xf>
    <xf numFmtId="4" fontId="19" fillId="2" borderId="3" xfId="0" applyNumberFormat="1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/>
    </xf>
    <xf numFmtId="0" fontId="19" fillId="2" borderId="13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left"/>
    </xf>
    <xf numFmtId="0" fontId="14" fillId="2" borderId="10" xfId="0" applyFont="1" applyFill="1" applyBorder="1" applyAlignment="1">
      <alignment horizontal="left"/>
    </xf>
    <xf numFmtId="61" fontId="6" fillId="2" borderId="0" xfId="0" applyNumberFormat="1" applyFont="1" applyFill="1" applyBorder="1" applyAlignment="1">
      <alignment horizontal="left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61" fontId="6" fillId="0" borderId="7" xfId="0" applyNumberFormat="1" applyFont="1" applyBorder="1" applyAlignment="1">
      <alignment horizontal="left"/>
    </xf>
    <xf numFmtId="61" fontId="6" fillId="0" borderId="10" xfId="0" applyNumberFormat="1" applyFont="1" applyBorder="1" applyAlignment="1">
      <alignment horizontal="left"/>
    </xf>
    <xf numFmtId="61" fontId="14" fillId="2" borderId="8" xfId="0" applyNumberFormat="1" applyFont="1" applyFill="1" applyBorder="1" applyAlignment="1">
      <alignment horizontal="left"/>
    </xf>
    <xf numFmtId="61" fontId="14" fillId="2" borderId="9" xfId="0" applyNumberFormat="1" applyFont="1" applyFill="1" applyBorder="1" applyAlignment="1">
      <alignment horizontal="left"/>
    </xf>
    <xf numFmtId="61" fontId="14" fillId="2" borderId="7" xfId="0" applyNumberFormat="1" applyFont="1" applyFill="1" applyBorder="1" applyAlignment="1">
      <alignment horizontal="left"/>
    </xf>
    <xf numFmtId="61" fontId="14" fillId="2" borderId="10" xfId="0" applyNumberFormat="1" applyFont="1" applyFill="1" applyBorder="1" applyAlignment="1">
      <alignment horizontal="left"/>
    </xf>
    <xf numFmtId="61" fontId="14" fillId="2" borderId="11" xfId="0" applyNumberFormat="1" applyFont="1" applyFill="1" applyBorder="1" applyAlignment="1">
      <alignment horizontal="left"/>
    </xf>
    <xf numFmtId="61" fontId="14" fillId="2" borderId="12" xfId="0" applyNumberFormat="1" applyFont="1" applyFill="1" applyBorder="1" applyAlignment="1">
      <alignment horizontal="left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61" fontId="14" fillId="2" borderId="4" xfId="0" applyNumberFormat="1" applyFont="1" applyFill="1" applyBorder="1" applyAlignment="1">
      <alignment horizontal="left"/>
    </xf>
    <xf numFmtId="61" fontId="14" fillId="2" borderId="0" xfId="0" applyNumberFormat="1" applyFont="1" applyFill="1" applyBorder="1" applyAlignment="1">
      <alignment horizontal="left"/>
    </xf>
    <xf numFmtId="61" fontId="14" fillId="2" borderId="5" xfId="0" applyNumberFormat="1" applyFont="1" applyFill="1" applyBorder="1" applyAlignment="1">
      <alignment horizontal="left"/>
    </xf>
    <xf numFmtId="0" fontId="14" fillId="2" borderId="7" xfId="0" applyFont="1" applyFill="1" applyBorder="1" applyAlignment="1">
      <alignment horizontal="left" vertical="center"/>
    </xf>
    <xf numFmtId="0" fontId="14" fillId="2" borderId="10" xfId="0" applyFont="1" applyFill="1" applyBorder="1" applyAlignment="1">
      <alignment horizontal="left" vertical="center"/>
    </xf>
    <xf numFmtId="0" fontId="22" fillId="2" borderId="8" xfId="0" applyFont="1" applyFill="1" applyBorder="1" applyAlignment="1">
      <alignment horizontal="left" vertical="center"/>
    </xf>
    <xf numFmtId="0" fontId="22" fillId="2" borderId="4" xfId="0" applyFont="1" applyFill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/>
    </xf>
    <xf numFmtId="0" fontId="22" fillId="2" borderId="11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14" fillId="2" borderId="7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4" fontId="19" fillId="0" borderId="1" xfId="0" applyNumberFormat="1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center" vertical="center"/>
    </xf>
    <xf numFmtId="4" fontId="19" fillId="0" borderId="3" xfId="0" applyNumberFormat="1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61" fontId="22" fillId="2" borderId="7" xfId="0" applyNumberFormat="1" applyFont="1" applyFill="1" applyBorder="1" applyAlignment="1">
      <alignment horizontal="left"/>
    </xf>
    <xf numFmtId="61" fontId="22" fillId="2" borderId="10" xfId="0" applyNumberFormat="1" applyFont="1" applyFill="1" applyBorder="1" applyAlignment="1">
      <alignment horizontal="left"/>
    </xf>
    <xf numFmtId="61" fontId="22" fillId="2" borderId="11" xfId="0" applyNumberFormat="1" applyFont="1" applyFill="1" applyBorder="1" applyAlignment="1">
      <alignment horizontal="left"/>
    </xf>
    <xf numFmtId="61" fontId="22" fillId="2" borderId="12" xfId="0" applyNumberFormat="1" applyFont="1" applyFill="1" applyBorder="1" applyAlignment="1">
      <alignment horizontal="left"/>
    </xf>
    <xf numFmtId="61" fontId="14" fillId="2" borderId="11" xfId="0" applyNumberFormat="1" applyFont="1" applyFill="1" applyBorder="1" applyAlignment="1">
      <alignment vertical="top"/>
    </xf>
    <xf numFmtId="61" fontId="14" fillId="2" borderId="12" xfId="0" applyNumberFormat="1" applyFont="1" applyFill="1" applyBorder="1" applyAlignment="1">
      <alignment vertical="top"/>
    </xf>
    <xf numFmtId="0" fontId="14" fillId="2" borderId="3" xfId="0" applyFont="1" applyFill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center"/>
    </xf>
    <xf numFmtId="0" fontId="16" fillId="2" borderId="5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4" fontId="15" fillId="2" borderId="2" xfId="0" applyNumberFormat="1" applyFont="1" applyFill="1" applyBorder="1" applyAlignment="1">
      <alignment horizontal="center" vertical="center"/>
    </xf>
    <xf numFmtId="4" fontId="15" fillId="2" borderId="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/>
    </xf>
    <xf numFmtId="0" fontId="14" fillId="2" borderId="11" xfId="0" applyFont="1" applyFill="1" applyBorder="1" applyAlignment="1">
      <alignment horizontal="left" vertical="center"/>
    </xf>
    <xf numFmtId="0" fontId="14" fillId="2" borderId="12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15" fillId="2" borderId="14" xfId="0" applyFont="1" applyFill="1" applyBorder="1" applyAlignment="1">
      <alignment horizontal="center"/>
    </xf>
    <xf numFmtId="61" fontId="14" fillId="2" borderId="11" xfId="0" applyNumberFormat="1" applyFont="1" applyFill="1" applyBorder="1" applyAlignment="1"/>
    <xf numFmtId="61" fontId="14" fillId="2" borderId="5" xfId="0" applyNumberFormat="1" applyFont="1" applyFill="1" applyBorder="1" applyAlignment="1"/>
    <xf numFmtId="0" fontId="14" fillId="2" borderId="2" xfId="0" applyFont="1" applyFill="1" applyBorder="1" applyAlignment="1">
      <alignment vertical="center"/>
    </xf>
    <xf numFmtId="0" fontId="14" fillId="2" borderId="8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61" fontId="6" fillId="2" borderId="1" xfId="0" applyNumberFormat="1" applyFont="1" applyFill="1" applyBorder="1" applyAlignment="1">
      <alignment horizontal="left"/>
    </xf>
    <xf numFmtId="61" fontId="6" fillId="2" borderId="3" xfId="0" applyNumberFormat="1" applyFont="1" applyFill="1" applyBorder="1" applyAlignment="1">
      <alignment horizontal="left"/>
    </xf>
    <xf numFmtId="61" fontId="6" fillId="2" borderId="2" xfId="0" applyNumberFormat="1" applyFont="1" applyFill="1" applyBorder="1" applyAlignment="1">
      <alignment horizontal="left"/>
    </xf>
    <xf numFmtId="61" fontId="6" fillId="2" borderId="3" xfId="0" applyNumberFormat="1" applyFont="1" applyFill="1" applyBorder="1" applyAlignment="1"/>
    <xf numFmtId="61" fontId="6" fillId="2" borderId="11" xfId="0" applyNumberFormat="1" applyFont="1" applyFill="1" applyBorder="1" applyAlignment="1">
      <alignment horizontal="center"/>
    </xf>
    <xf numFmtId="61" fontId="6" fillId="2" borderId="12" xfId="0" applyNumberFormat="1" applyFont="1" applyFill="1" applyBorder="1" applyAlignment="1">
      <alignment horizontal="center"/>
    </xf>
    <xf numFmtId="61" fontId="6" fillId="2" borderId="8" xfId="0" applyNumberFormat="1" applyFont="1" applyFill="1" applyBorder="1" applyAlignment="1">
      <alignment horizontal="left"/>
    </xf>
    <xf numFmtId="61" fontId="6" fillId="2" borderId="9" xfId="0" applyNumberFormat="1" applyFont="1" applyFill="1" applyBorder="1" applyAlignment="1">
      <alignment horizontal="left"/>
    </xf>
    <xf numFmtId="61" fontId="6" fillId="2" borderId="7" xfId="0" applyNumberFormat="1" applyFont="1" applyFill="1" applyBorder="1" applyAlignment="1">
      <alignment horizontal="left"/>
    </xf>
    <xf numFmtId="61" fontId="6" fillId="2" borderId="10" xfId="0" applyNumberFormat="1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61" fontId="6" fillId="2" borderId="11" xfId="0" applyNumberFormat="1" applyFont="1" applyFill="1" applyBorder="1" applyAlignment="1">
      <alignment horizontal="left"/>
    </xf>
    <xf numFmtId="61" fontId="6" fillId="2" borderId="12" xfId="0" applyNumberFormat="1" applyFont="1" applyFill="1" applyBorder="1" applyAlignment="1">
      <alignment horizontal="left"/>
    </xf>
    <xf numFmtId="0" fontId="7" fillId="0" borderId="0" xfId="0" applyFont="1" applyAlignment="1">
      <alignment horizontal="center" wrapText="1"/>
    </xf>
    <xf numFmtId="0" fontId="7" fillId="2" borderId="0" xfId="0" applyFont="1" applyFill="1" applyAlignment="1">
      <alignment horizont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4" fontId="15" fillId="2" borderId="1" xfId="0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/>
    </xf>
    <xf numFmtId="61" fontId="15" fillId="2" borderId="13" xfId="0" applyNumberFormat="1" applyFont="1" applyFill="1" applyBorder="1" applyAlignment="1">
      <alignment horizontal="left"/>
    </xf>
    <xf numFmtId="0" fontId="22" fillId="0" borderId="4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4" fontId="7" fillId="2" borderId="2" xfId="0" applyNumberFormat="1" applyFont="1" applyFill="1" applyBorder="1" applyAlignment="1">
      <alignment horizontal="center" vertical="center"/>
    </xf>
    <xf numFmtId="4" fontId="7" fillId="2" borderId="3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4" fontId="7" fillId="2" borderId="1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left"/>
    </xf>
    <xf numFmtId="0" fontId="22" fillId="0" borderId="5" xfId="0" applyFont="1" applyBorder="1" applyAlignment="1">
      <alignment horizontal="left"/>
    </xf>
    <xf numFmtId="0" fontId="22" fillId="0" borderId="0" xfId="0" applyFont="1" applyBorder="1" applyAlignment="1"/>
    <xf numFmtId="0" fontId="22" fillId="0" borderId="10" xfId="0" applyFont="1" applyBorder="1" applyAlignment="1"/>
    <xf numFmtId="0" fontId="22" fillId="0" borderId="5" xfId="0" applyFont="1" applyBorder="1" applyAlignment="1"/>
    <xf numFmtId="0" fontId="22" fillId="0" borderId="12" xfId="0" applyFont="1" applyBorder="1" applyAlignment="1"/>
    <xf numFmtId="0" fontId="22" fillId="0" borderId="9" xfId="0" applyFont="1" applyBorder="1" applyAlignment="1">
      <alignment horizontal="left"/>
    </xf>
    <xf numFmtId="0" fontId="22" fillId="0" borderId="10" xfId="0" applyFont="1" applyBorder="1" applyAlignment="1">
      <alignment horizontal="left"/>
    </xf>
    <xf numFmtId="0" fontId="22" fillId="0" borderId="8" xfId="0" applyFont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61" fontId="22" fillId="2" borderId="8" xfId="0" applyNumberFormat="1" applyFont="1" applyFill="1" applyBorder="1" applyAlignment="1">
      <alignment horizontal="left"/>
    </xf>
    <xf numFmtId="61" fontId="22" fillId="2" borderId="9" xfId="0" applyNumberFormat="1" applyFont="1" applyFill="1" applyBorder="1" applyAlignment="1">
      <alignment horizontal="left"/>
    </xf>
    <xf numFmtId="0" fontId="22" fillId="2" borderId="11" xfId="0" applyFont="1" applyFill="1" applyBorder="1" applyAlignment="1">
      <alignment horizontal="left"/>
    </xf>
    <xf numFmtId="0" fontId="22" fillId="2" borderId="12" xfId="0" applyFont="1" applyFill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61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vertical="center"/>
    </xf>
    <xf numFmtId="61" fontId="6" fillId="0" borderId="0" xfId="0" applyNumberFormat="1" applyFont="1" applyBorder="1" applyAlignment="1"/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14" fillId="0" borderId="2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0" fontId="22" fillId="2" borderId="7" xfId="0" applyFont="1" applyFill="1" applyBorder="1" applyAlignment="1">
      <alignment horizontal="left"/>
    </xf>
    <xf numFmtId="0" fontId="22" fillId="2" borderId="10" xfId="0" applyFont="1" applyFill="1" applyBorder="1" applyAlignment="1">
      <alignment horizontal="left"/>
    </xf>
    <xf numFmtId="0" fontId="22" fillId="2" borderId="8" xfId="0" applyFont="1" applyFill="1" applyBorder="1" applyAlignment="1">
      <alignment horizontal="left"/>
    </xf>
    <xf numFmtId="0" fontId="22" fillId="2" borderId="9" xfId="0" applyFont="1" applyFill="1" applyBorder="1" applyAlignment="1">
      <alignment horizontal="left"/>
    </xf>
    <xf numFmtId="0" fontId="22" fillId="2" borderId="11" xfId="0" applyFont="1" applyFill="1" applyBorder="1" applyAlignment="1"/>
    <xf numFmtId="0" fontId="22" fillId="2" borderId="12" xfId="0" applyFont="1" applyFill="1" applyBorder="1" applyAlignment="1"/>
    <xf numFmtId="0" fontId="22" fillId="2" borderId="7" xfId="0" applyFont="1" applyFill="1" applyBorder="1" applyAlignment="1"/>
    <xf numFmtId="0" fontId="22" fillId="2" borderId="10" xfId="0" applyFont="1" applyFill="1" applyBorder="1" applyAlignment="1"/>
    <xf numFmtId="0" fontId="6" fillId="2" borderId="7" xfId="0" applyFont="1" applyFill="1" applyBorder="1" applyAlignment="1"/>
    <xf numFmtId="0" fontId="6" fillId="2" borderId="0" xfId="0" applyFont="1" applyFill="1" applyBorder="1" applyAlignment="1"/>
    <xf numFmtId="0" fontId="6" fillId="2" borderId="8" xfId="0" applyFont="1" applyFill="1" applyBorder="1" applyAlignment="1"/>
    <xf numFmtId="0" fontId="6" fillId="2" borderId="4" xfId="0" applyFont="1" applyFill="1" applyBorder="1" applyAlignment="1"/>
    <xf numFmtId="0" fontId="6" fillId="2" borderId="0" xfId="0" applyFont="1" applyFill="1" applyBorder="1" applyAlignment="1">
      <alignment horizontal="left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61" fontId="22" fillId="0" borderId="5" xfId="0" applyNumberFormat="1" applyFont="1" applyBorder="1" applyAlignment="1">
      <alignment horizontal="left"/>
    </xf>
    <xf numFmtId="61" fontId="22" fillId="0" borderId="12" xfId="0" applyNumberFormat="1" applyFont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61" fontId="22" fillId="0" borderId="0" xfId="0" applyNumberFormat="1" applyFont="1" applyBorder="1" applyAlignment="1">
      <alignment horizontal="left"/>
    </xf>
    <xf numFmtId="61" fontId="22" fillId="0" borderId="10" xfId="0" applyNumberFormat="1" applyFont="1" applyBorder="1" applyAlignment="1">
      <alignment horizontal="left"/>
    </xf>
    <xf numFmtId="61" fontId="22" fillId="2" borderId="0" xfId="0" applyNumberFormat="1" applyFont="1" applyFill="1" applyBorder="1" applyAlignment="1">
      <alignment horizontal="left"/>
    </xf>
    <xf numFmtId="61" fontId="22" fillId="0" borderId="8" xfId="0" applyNumberFormat="1" applyFont="1" applyBorder="1" applyAlignment="1">
      <alignment horizontal="left"/>
    </xf>
    <xf numFmtId="61" fontId="22" fillId="0" borderId="9" xfId="0" applyNumberFormat="1" applyFont="1" applyBorder="1" applyAlignment="1">
      <alignment horizontal="left"/>
    </xf>
    <xf numFmtId="61" fontId="22" fillId="2" borderId="4" xfId="0" applyNumberFormat="1" applyFont="1" applyFill="1" applyBorder="1" applyAlignment="1">
      <alignment horizontal="left"/>
    </xf>
    <xf numFmtId="61" fontId="22" fillId="0" borderId="0" xfId="0" applyNumberFormat="1" applyFont="1" applyBorder="1" applyAlignment="1">
      <alignment horizontal="center"/>
    </xf>
    <xf numFmtId="61" fontId="22" fillId="0" borderId="10" xfId="0" applyNumberFormat="1" applyFont="1" applyBorder="1" applyAlignment="1">
      <alignment horizontal="center"/>
    </xf>
    <xf numFmtId="61" fontId="22" fillId="0" borderId="11" xfId="0" applyNumberFormat="1" applyFont="1" applyBorder="1" applyAlignment="1">
      <alignment horizontal="left"/>
    </xf>
    <xf numFmtId="61" fontId="22" fillId="0" borderId="7" xfId="0" applyNumberFormat="1" applyFont="1" applyBorder="1" applyAlignment="1">
      <alignment horizontal="left"/>
    </xf>
    <xf numFmtId="61" fontId="22" fillId="2" borderId="5" xfId="0" applyNumberFormat="1" applyFont="1" applyFill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27710</xdr:colOff>
      <xdr:row>23</xdr:row>
      <xdr:rowOff>0</xdr:rowOff>
    </xdr:from>
    <xdr:to>
      <xdr:col>17</xdr:col>
      <xdr:colOff>0</xdr:colOff>
      <xdr:row>23</xdr:row>
      <xdr:rowOff>8659</xdr:rowOff>
    </xdr:to>
    <xdr:sp macro="" textlink="">
      <xdr:nvSpPr>
        <xdr:cNvPr id="57960" name="Line 2"/>
        <xdr:cNvSpPr>
          <a:spLocks noChangeShapeType="1"/>
        </xdr:cNvSpPr>
      </xdr:nvSpPr>
      <xdr:spPr bwMode="auto">
        <a:xfrm flipV="1">
          <a:off x="8634846" y="5715000"/>
          <a:ext cx="1080654" cy="865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17319</xdr:colOff>
      <xdr:row>10</xdr:row>
      <xdr:rowOff>233795</xdr:rowOff>
    </xdr:from>
    <xdr:to>
      <xdr:col>16</xdr:col>
      <xdr:colOff>266700</xdr:colOff>
      <xdr:row>11</xdr:row>
      <xdr:rowOff>0</xdr:rowOff>
    </xdr:to>
    <xdr:sp macro="" textlink="">
      <xdr:nvSpPr>
        <xdr:cNvPr id="57961" name="Line 2"/>
        <xdr:cNvSpPr>
          <a:spLocks noChangeShapeType="1"/>
        </xdr:cNvSpPr>
      </xdr:nvSpPr>
      <xdr:spPr bwMode="auto">
        <a:xfrm>
          <a:off x="8624455" y="2796886"/>
          <a:ext cx="1071995" cy="865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8658</xdr:colOff>
      <xdr:row>14</xdr:row>
      <xdr:rowOff>242454</xdr:rowOff>
    </xdr:from>
    <xdr:to>
      <xdr:col>16</xdr:col>
      <xdr:colOff>285749</xdr:colOff>
      <xdr:row>15</xdr:row>
      <xdr:rowOff>8658</xdr:rowOff>
    </xdr:to>
    <xdr:sp macro="" textlink="">
      <xdr:nvSpPr>
        <xdr:cNvPr id="57962" name="Line 2"/>
        <xdr:cNvSpPr>
          <a:spLocks noChangeShapeType="1"/>
        </xdr:cNvSpPr>
      </xdr:nvSpPr>
      <xdr:spPr bwMode="auto">
        <a:xfrm>
          <a:off x="8615794" y="3775363"/>
          <a:ext cx="1099705" cy="865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26844</xdr:colOff>
      <xdr:row>19</xdr:row>
      <xdr:rowOff>17318</xdr:rowOff>
    </xdr:from>
    <xdr:to>
      <xdr:col>17</xdr:col>
      <xdr:colOff>0</xdr:colOff>
      <xdr:row>19</xdr:row>
      <xdr:rowOff>18184</xdr:rowOff>
    </xdr:to>
    <xdr:sp macro="" textlink="">
      <xdr:nvSpPr>
        <xdr:cNvPr id="57963" name="Line 2"/>
        <xdr:cNvSpPr>
          <a:spLocks noChangeShapeType="1"/>
        </xdr:cNvSpPr>
      </xdr:nvSpPr>
      <xdr:spPr bwMode="auto">
        <a:xfrm flipV="1">
          <a:off x="8633980" y="4762500"/>
          <a:ext cx="1081520" cy="866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11258</xdr:colOff>
      <xdr:row>27</xdr:row>
      <xdr:rowOff>0</xdr:rowOff>
    </xdr:from>
    <xdr:to>
      <xdr:col>16</xdr:col>
      <xdr:colOff>268432</xdr:colOff>
      <xdr:row>27</xdr:row>
      <xdr:rowOff>0</xdr:rowOff>
    </xdr:to>
    <xdr:sp macro="" textlink="">
      <xdr:nvSpPr>
        <xdr:cNvPr id="57964" name="Line 2"/>
        <xdr:cNvSpPr>
          <a:spLocks noChangeShapeType="1"/>
        </xdr:cNvSpPr>
      </xdr:nvSpPr>
      <xdr:spPr bwMode="auto">
        <a:xfrm flipV="1">
          <a:off x="8618394" y="6684818"/>
          <a:ext cx="1079788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6062</xdr:colOff>
      <xdr:row>30</xdr:row>
      <xdr:rowOff>866</xdr:rowOff>
    </xdr:from>
    <xdr:to>
      <xdr:col>17</xdr:col>
      <xdr:colOff>0</xdr:colOff>
      <xdr:row>30</xdr:row>
      <xdr:rowOff>8659</xdr:rowOff>
    </xdr:to>
    <xdr:sp macro="" textlink="">
      <xdr:nvSpPr>
        <xdr:cNvPr id="57965" name="Line 2"/>
        <xdr:cNvSpPr>
          <a:spLocks noChangeShapeType="1"/>
        </xdr:cNvSpPr>
      </xdr:nvSpPr>
      <xdr:spPr bwMode="auto">
        <a:xfrm>
          <a:off x="8613198" y="7413048"/>
          <a:ext cx="1102302" cy="779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27710</xdr:colOff>
      <xdr:row>33</xdr:row>
      <xdr:rowOff>258905</xdr:rowOff>
    </xdr:from>
    <xdr:to>
      <xdr:col>12</xdr:col>
      <xdr:colOff>284019</xdr:colOff>
      <xdr:row>34</xdr:row>
      <xdr:rowOff>8658</xdr:rowOff>
    </xdr:to>
    <xdr:sp macro="" textlink="">
      <xdr:nvSpPr>
        <xdr:cNvPr id="8" name="Line 2"/>
        <xdr:cNvSpPr>
          <a:spLocks noChangeShapeType="1"/>
        </xdr:cNvSpPr>
      </xdr:nvSpPr>
      <xdr:spPr bwMode="auto">
        <a:xfrm>
          <a:off x="7786255" y="8415769"/>
          <a:ext cx="8191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4</xdr:col>
      <xdr:colOff>342900</xdr:colOff>
      <xdr:row>0</xdr:row>
      <xdr:rowOff>0</xdr:rowOff>
    </xdr:from>
    <xdr:to>
      <xdr:col>4</xdr:col>
      <xdr:colOff>819150</xdr:colOff>
      <xdr:row>1</xdr:row>
      <xdr:rowOff>47625</xdr:rowOff>
    </xdr:to>
    <xdr:sp macro="" textlink="">
      <xdr:nvSpPr>
        <xdr:cNvPr id="9" name="TextBox 8"/>
        <xdr:cNvSpPr txBox="1"/>
      </xdr:nvSpPr>
      <xdr:spPr>
        <a:xfrm>
          <a:off x="4714875" y="0"/>
          <a:ext cx="47625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>
              <a:latin typeface="TH SarabunIT๙" pitchFamily="34" charset="-34"/>
              <a:cs typeface="TH SarabunIT๙" pitchFamily="34" charset="-34"/>
            </a:rPr>
            <a:t>-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6</a:t>
          </a:r>
          <a:r>
            <a:rPr lang="en-US" sz="1600">
              <a:latin typeface="TH SarabunIT๙" pitchFamily="34" charset="-34"/>
              <a:cs typeface="TH SarabunIT๙" pitchFamily="34" charset="-34"/>
            </a:rPr>
            <a:t>-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14</xdr:col>
      <xdr:colOff>47625</xdr:colOff>
      <xdr:row>1</xdr:row>
      <xdr:rowOff>66675</xdr:rowOff>
    </xdr:from>
    <xdr:to>
      <xdr:col>17</xdr:col>
      <xdr:colOff>247650</xdr:colOff>
      <xdr:row>2</xdr:row>
      <xdr:rowOff>133350</xdr:rowOff>
    </xdr:to>
    <xdr:sp macro="" textlink="">
      <xdr:nvSpPr>
        <xdr:cNvPr id="10" name="TextBox 9"/>
        <xdr:cNvSpPr txBox="1"/>
      </xdr:nvSpPr>
      <xdr:spPr>
        <a:xfrm>
          <a:off x="8534400" y="304800"/>
          <a:ext cx="1009650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600" baseline="0">
              <a:latin typeface="TH SarabunIT๙" pitchFamily="34" charset="-34"/>
              <a:cs typeface="TH SarabunIT๙" pitchFamily="34" charset="-34"/>
            </a:rPr>
            <a:t> ผด.02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46465</xdr:colOff>
      <xdr:row>37</xdr:row>
      <xdr:rowOff>0</xdr:rowOff>
    </xdr:from>
    <xdr:to>
      <xdr:col>18</xdr:col>
      <xdr:colOff>139391</xdr:colOff>
      <xdr:row>37</xdr:row>
      <xdr:rowOff>0</xdr:rowOff>
    </xdr:to>
    <xdr:sp macro="" textlink="">
      <xdr:nvSpPr>
        <xdr:cNvPr id="61663" name="Line 2"/>
        <xdr:cNvSpPr>
          <a:spLocks noChangeShapeType="1"/>
        </xdr:cNvSpPr>
      </xdr:nvSpPr>
      <xdr:spPr bwMode="auto">
        <a:xfrm flipV="1">
          <a:off x="6702349" y="8514421"/>
          <a:ext cx="3089816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15</xdr:col>
      <xdr:colOff>314325</xdr:colOff>
      <xdr:row>78</xdr:row>
      <xdr:rowOff>123825</xdr:rowOff>
    </xdr:from>
    <xdr:to>
      <xdr:col>17</xdr:col>
      <xdr:colOff>9525</xdr:colOff>
      <xdr:row>78</xdr:row>
      <xdr:rowOff>123825</xdr:rowOff>
    </xdr:to>
    <xdr:sp macro="" textlink="">
      <xdr:nvSpPr>
        <xdr:cNvPr id="61673" name="Line 2"/>
        <xdr:cNvSpPr>
          <a:spLocks noChangeShapeType="1"/>
        </xdr:cNvSpPr>
      </xdr:nvSpPr>
      <xdr:spPr bwMode="auto">
        <a:xfrm>
          <a:off x="8877300" y="18830925"/>
          <a:ext cx="323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314325</xdr:colOff>
      <xdr:row>81</xdr:row>
      <xdr:rowOff>123825</xdr:rowOff>
    </xdr:from>
    <xdr:to>
      <xdr:col>14</xdr:col>
      <xdr:colOff>9525</xdr:colOff>
      <xdr:row>81</xdr:row>
      <xdr:rowOff>123825</xdr:rowOff>
    </xdr:to>
    <xdr:sp macro="" textlink="">
      <xdr:nvSpPr>
        <xdr:cNvPr id="61674" name="Line 2"/>
        <xdr:cNvSpPr>
          <a:spLocks noChangeShapeType="1"/>
        </xdr:cNvSpPr>
      </xdr:nvSpPr>
      <xdr:spPr bwMode="auto">
        <a:xfrm>
          <a:off x="7934325" y="19583400"/>
          <a:ext cx="323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16</xdr:col>
      <xdr:colOff>314325</xdr:colOff>
      <xdr:row>84</xdr:row>
      <xdr:rowOff>0</xdr:rowOff>
    </xdr:from>
    <xdr:to>
      <xdr:col>18</xdr:col>
      <xdr:colOff>9525</xdr:colOff>
      <xdr:row>84</xdr:row>
      <xdr:rowOff>0</xdr:rowOff>
    </xdr:to>
    <xdr:sp macro="" textlink="">
      <xdr:nvSpPr>
        <xdr:cNvPr id="61675" name="Line 2"/>
        <xdr:cNvSpPr>
          <a:spLocks noChangeShapeType="1"/>
        </xdr:cNvSpPr>
      </xdr:nvSpPr>
      <xdr:spPr bwMode="auto">
        <a:xfrm>
          <a:off x="9191625" y="20212050"/>
          <a:ext cx="323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0</xdr:colOff>
      <xdr:row>13</xdr:row>
      <xdr:rowOff>28806</xdr:rowOff>
    </xdr:from>
    <xdr:to>
      <xdr:col>13</xdr:col>
      <xdr:colOff>11616</xdr:colOff>
      <xdr:row>13</xdr:row>
      <xdr:rowOff>34847</xdr:rowOff>
    </xdr:to>
    <xdr:sp macro="" textlink="">
      <xdr:nvSpPr>
        <xdr:cNvPr id="61676" name="Line 2"/>
        <xdr:cNvSpPr>
          <a:spLocks noChangeShapeType="1"/>
        </xdr:cNvSpPr>
      </xdr:nvSpPr>
      <xdr:spPr bwMode="auto">
        <a:xfrm flipV="1">
          <a:off x="7631616" y="3269629"/>
          <a:ext cx="302012" cy="604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57150</xdr:colOff>
      <xdr:row>69</xdr:row>
      <xdr:rowOff>152400</xdr:rowOff>
    </xdr:from>
    <xdr:to>
      <xdr:col>18</xdr:col>
      <xdr:colOff>285750</xdr:colOff>
      <xdr:row>69</xdr:row>
      <xdr:rowOff>152400</xdr:rowOff>
    </xdr:to>
    <xdr:sp macro="" textlink="">
      <xdr:nvSpPr>
        <xdr:cNvPr id="61678" name="Line 2"/>
        <xdr:cNvSpPr>
          <a:spLocks noChangeShapeType="1"/>
        </xdr:cNvSpPr>
      </xdr:nvSpPr>
      <xdr:spPr bwMode="auto">
        <a:xfrm flipV="1">
          <a:off x="6105525" y="16821150"/>
          <a:ext cx="3686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266700</xdr:colOff>
      <xdr:row>10</xdr:row>
      <xdr:rowOff>85725</xdr:rowOff>
    </xdr:from>
    <xdr:to>
      <xdr:col>14</xdr:col>
      <xdr:colOff>0</xdr:colOff>
      <xdr:row>10</xdr:row>
      <xdr:rowOff>85725</xdr:rowOff>
    </xdr:to>
    <xdr:sp macro="" textlink="">
      <xdr:nvSpPr>
        <xdr:cNvPr id="61683" name="Line 2"/>
        <xdr:cNvSpPr>
          <a:spLocks noChangeShapeType="1"/>
        </xdr:cNvSpPr>
      </xdr:nvSpPr>
      <xdr:spPr bwMode="auto">
        <a:xfrm flipV="1">
          <a:off x="7924800" y="2352675"/>
          <a:ext cx="28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58080</xdr:colOff>
      <xdr:row>40</xdr:row>
      <xdr:rowOff>1</xdr:rowOff>
    </xdr:from>
    <xdr:to>
      <xdr:col>18</xdr:col>
      <xdr:colOff>197470</xdr:colOff>
      <xdr:row>40</xdr:row>
      <xdr:rowOff>1</xdr:rowOff>
    </xdr:to>
    <xdr:sp macro="" textlink="">
      <xdr:nvSpPr>
        <xdr:cNvPr id="61684" name="Line 2"/>
        <xdr:cNvSpPr>
          <a:spLocks noChangeShapeType="1"/>
        </xdr:cNvSpPr>
      </xdr:nvSpPr>
      <xdr:spPr bwMode="auto">
        <a:xfrm>
          <a:off x="6713964" y="9257836"/>
          <a:ext cx="313628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19050</xdr:colOff>
      <xdr:row>92</xdr:row>
      <xdr:rowOff>142875</xdr:rowOff>
    </xdr:from>
    <xdr:to>
      <xdr:col>18</xdr:col>
      <xdr:colOff>323850</xdr:colOff>
      <xdr:row>92</xdr:row>
      <xdr:rowOff>142875</xdr:rowOff>
    </xdr:to>
    <xdr:sp macro="" textlink="">
      <xdr:nvSpPr>
        <xdr:cNvPr id="61687" name="Line 2"/>
        <xdr:cNvSpPr>
          <a:spLocks noChangeShapeType="1"/>
        </xdr:cNvSpPr>
      </xdr:nvSpPr>
      <xdr:spPr bwMode="auto">
        <a:xfrm>
          <a:off x="6067425" y="20850225"/>
          <a:ext cx="3752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76199</xdr:colOff>
      <xdr:row>50</xdr:row>
      <xdr:rowOff>0</xdr:rowOff>
    </xdr:from>
    <xdr:to>
      <xdr:col>18</xdr:col>
      <xdr:colOff>180974</xdr:colOff>
      <xdr:row>50</xdr:row>
      <xdr:rowOff>9525</xdr:rowOff>
    </xdr:to>
    <xdr:sp macro="" textlink="">
      <xdr:nvSpPr>
        <xdr:cNvPr id="32" name="Line 2"/>
        <xdr:cNvSpPr>
          <a:spLocks noChangeShapeType="1"/>
        </xdr:cNvSpPr>
      </xdr:nvSpPr>
      <xdr:spPr bwMode="auto">
        <a:xfrm>
          <a:off x="6343649" y="11763375"/>
          <a:ext cx="31527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76200</xdr:colOff>
      <xdr:row>52</xdr:row>
      <xdr:rowOff>95250</xdr:rowOff>
    </xdr:from>
    <xdr:to>
      <xdr:col>18</xdr:col>
      <xdr:colOff>171450</xdr:colOff>
      <xdr:row>52</xdr:row>
      <xdr:rowOff>104775</xdr:rowOff>
    </xdr:to>
    <xdr:sp macro="" textlink="">
      <xdr:nvSpPr>
        <xdr:cNvPr id="33" name="Line 2"/>
        <xdr:cNvSpPr>
          <a:spLocks noChangeShapeType="1"/>
        </xdr:cNvSpPr>
      </xdr:nvSpPr>
      <xdr:spPr bwMode="auto">
        <a:xfrm>
          <a:off x="6343650" y="12334875"/>
          <a:ext cx="31432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17</xdr:col>
      <xdr:colOff>0</xdr:colOff>
      <xdr:row>20</xdr:row>
      <xdr:rowOff>0</xdr:rowOff>
    </xdr:from>
    <xdr:to>
      <xdr:col>17</xdr:col>
      <xdr:colOff>243933</xdr:colOff>
      <xdr:row>20</xdr:row>
      <xdr:rowOff>11616</xdr:rowOff>
    </xdr:to>
    <xdr:sp macro="" textlink="">
      <xdr:nvSpPr>
        <xdr:cNvPr id="27" name="Line 2"/>
        <xdr:cNvSpPr>
          <a:spLocks noChangeShapeType="1"/>
        </xdr:cNvSpPr>
      </xdr:nvSpPr>
      <xdr:spPr bwMode="auto">
        <a:xfrm>
          <a:off x="9025518" y="4948354"/>
          <a:ext cx="243933" cy="11616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13243</xdr:colOff>
      <xdr:row>25</xdr:row>
      <xdr:rowOff>100825</xdr:rowOff>
    </xdr:from>
    <xdr:to>
      <xdr:col>11</xdr:col>
      <xdr:colOff>232317</xdr:colOff>
      <xdr:row>25</xdr:row>
      <xdr:rowOff>104542</xdr:rowOff>
    </xdr:to>
    <xdr:sp macro="" textlink="">
      <xdr:nvSpPr>
        <xdr:cNvPr id="29" name="Line 2"/>
        <xdr:cNvSpPr>
          <a:spLocks noChangeShapeType="1"/>
        </xdr:cNvSpPr>
      </xdr:nvSpPr>
      <xdr:spPr bwMode="auto">
        <a:xfrm>
          <a:off x="7470621" y="6268843"/>
          <a:ext cx="497855" cy="3717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17</xdr:col>
      <xdr:colOff>0</xdr:colOff>
      <xdr:row>47</xdr:row>
      <xdr:rowOff>0</xdr:rowOff>
    </xdr:from>
    <xdr:to>
      <xdr:col>18</xdr:col>
      <xdr:colOff>28575</xdr:colOff>
      <xdr:row>47</xdr:row>
      <xdr:rowOff>0</xdr:rowOff>
    </xdr:to>
    <xdr:sp macro="" textlink="">
      <xdr:nvSpPr>
        <xdr:cNvPr id="30" name="Line 2"/>
        <xdr:cNvSpPr>
          <a:spLocks noChangeShapeType="1"/>
        </xdr:cNvSpPr>
      </xdr:nvSpPr>
      <xdr:spPr bwMode="auto">
        <a:xfrm flipV="1">
          <a:off x="8934450" y="11287125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23233</xdr:colOff>
      <xdr:row>18</xdr:row>
      <xdr:rowOff>34844</xdr:rowOff>
    </xdr:from>
    <xdr:to>
      <xdr:col>18</xdr:col>
      <xdr:colOff>209087</xdr:colOff>
      <xdr:row>18</xdr:row>
      <xdr:rowOff>34846</xdr:rowOff>
    </xdr:to>
    <xdr:sp macro="" textlink="">
      <xdr:nvSpPr>
        <xdr:cNvPr id="24" name="Line 2"/>
        <xdr:cNvSpPr>
          <a:spLocks noChangeShapeType="1"/>
        </xdr:cNvSpPr>
      </xdr:nvSpPr>
      <xdr:spPr bwMode="auto">
        <a:xfrm>
          <a:off x="6679117" y="4739265"/>
          <a:ext cx="3182744" cy="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14</xdr:col>
      <xdr:colOff>323850</xdr:colOff>
      <xdr:row>15</xdr:row>
      <xdr:rowOff>114300</xdr:rowOff>
    </xdr:from>
    <xdr:to>
      <xdr:col>16</xdr:col>
      <xdr:colOff>9525</xdr:colOff>
      <xdr:row>15</xdr:row>
      <xdr:rowOff>114300</xdr:rowOff>
    </xdr:to>
    <xdr:sp macro="" textlink="">
      <xdr:nvSpPr>
        <xdr:cNvPr id="25" name="Line 2"/>
        <xdr:cNvSpPr>
          <a:spLocks noChangeShapeType="1"/>
        </xdr:cNvSpPr>
      </xdr:nvSpPr>
      <xdr:spPr bwMode="auto">
        <a:xfrm flipV="1">
          <a:off x="8763000" y="3095625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3253</xdr:colOff>
      <xdr:row>99</xdr:row>
      <xdr:rowOff>9758</xdr:rowOff>
    </xdr:from>
    <xdr:to>
      <xdr:col>10</xdr:col>
      <xdr:colOff>243934</xdr:colOff>
      <xdr:row>99</xdr:row>
      <xdr:rowOff>11615</xdr:rowOff>
    </xdr:to>
    <xdr:sp macro="" textlink="">
      <xdr:nvSpPr>
        <xdr:cNvPr id="23" name="Line 2"/>
        <xdr:cNvSpPr>
          <a:spLocks noChangeShapeType="1"/>
        </xdr:cNvSpPr>
      </xdr:nvSpPr>
      <xdr:spPr bwMode="auto">
        <a:xfrm>
          <a:off x="7205082" y="23357624"/>
          <a:ext cx="496230" cy="1857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23233</xdr:colOff>
      <xdr:row>108</xdr:row>
      <xdr:rowOff>209085</xdr:rowOff>
    </xdr:from>
    <xdr:to>
      <xdr:col>18</xdr:col>
      <xdr:colOff>197471</xdr:colOff>
      <xdr:row>108</xdr:row>
      <xdr:rowOff>220700</xdr:rowOff>
    </xdr:to>
    <xdr:sp macro="" textlink="">
      <xdr:nvSpPr>
        <xdr:cNvPr id="26" name="Line 2"/>
        <xdr:cNvSpPr>
          <a:spLocks noChangeShapeType="1"/>
        </xdr:cNvSpPr>
      </xdr:nvSpPr>
      <xdr:spPr bwMode="auto">
        <a:xfrm flipV="1">
          <a:off x="6307410" y="25589725"/>
          <a:ext cx="3171128" cy="1161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276225</xdr:colOff>
      <xdr:row>102</xdr:row>
      <xdr:rowOff>133350</xdr:rowOff>
    </xdr:from>
    <xdr:to>
      <xdr:col>9</xdr:col>
      <xdr:colOff>276225</xdr:colOff>
      <xdr:row>102</xdr:row>
      <xdr:rowOff>133350</xdr:rowOff>
    </xdr:to>
    <xdr:sp macro="" textlink="">
      <xdr:nvSpPr>
        <xdr:cNvPr id="28" name="Line 2"/>
        <xdr:cNvSpPr>
          <a:spLocks noChangeShapeType="1"/>
        </xdr:cNvSpPr>
      </xdr:nvSpPr>
      <xdr:spPr bwMode="auto">
        <a:xfrm>
          <a:off x="6810375" y="29546550"/>
          <a:ext cx="276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16</xdr:col>
      <xdr:colOff>3717</xdr:colOff>
      <xdr:row>111</xdr:row>
      <xdr:rowOff>9524</xdr:rowOff>
    </xdr:from>
    <xdr:to>
      <xdr:col>17</xdr:col>
      <xdr:colOff>243933</xdr:colOff>
      <xdr:row>111</xdr:row>
      <xdr:rowOff>11615</xdr:rowOff>
    </xdr:to>
    <xdr:sp macro="" textlink="">
      <xdr:nvSpPr>
        <xdr:cNvPr id="31" name="Line 2"/>
        <xdr:cNvSpPr>
          <a:spLocks noChangeShapeType="1"/>
        </xdr:cNvSpPr>
      </xdr:nvSpPr>
      <xdr:spPr bwMode="auto">
        <a:xfrm>
          <a:off x="8773687" y="26087115"/>
          <a:ext cx="495764" cy="209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4</xdr:col>
      <xdr:colOff>268791</xdr:colOff>
      <xdr:row>0</xdr:row>
      <xdr:rowOff>69695</xdr:rowOff>
    </xdr:from>
    <xdr:to>
      <xdr:col>5</xdr:col>
      <xdr:colOff>13010</xdr:colOff>
      <xdr:row>1</xdr:row>
      <xdr:rowOff>42747</xdr:rowOff>
    </xdr:to>
    <xdr:sp macro="" textlink="">
      <xdr:nvSpPr>
        <xdr:cNvPr id="34" name="TextBox 33"/>
        <xdr:cNvSpPr txBox="1"/>
      </xdr:nvSpPr>
      <xdr:spPr>
        <a:xfrm>
          <a:off x="5251992" y="69695"/>
          <a:ext cx="371475" cy="2286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>
              <a:latin typeface="TH SarabunIT๙" pitchFamily="34" charset="-34"/>
              <a:cs typeface="TH SarabunIT๙" pitchFamily="34" charset="-34"/>
            </a:rPr>
            <a:t>-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8</a:t>
          </a:r>
          <a:r>
            <a:rPr lang="en-US" sz="1600">
              <a:latin typeface="TH SarabunIT๙" pitchFamily="34" charset="-34"/>
              <a:cs typeface="TH SarabunIT๙" pitchFamily="34" charset="-34"/>
            </a:rPr>
            <a:t>-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4</xdr:col>
      <xdr:colOff>69695</xdr:colOff>
      <xdr:row>28</xdr:row>
      <xdr:rowOff>94088</xdr:rowOff>
    </xdr:from>
    <xdr:to>
      <xdr:col>4</xdr:col>
      <xdr:colOff>617034</xdr:colOff>
      <xdr:row>31</xdr:row>
      <xdr:rowOff>23232</xdr:rowOff>
    </xdr:to>
    <xdr:sp macro="" textlink="">
      <xdr:nvSpPr>
        <xdr:cNvPr id="35" name="TextBox 34"/>
        <xdr:cNvSpPr txBox="1"/>
      </xdr:nvSpPr>
      <xdr:spPr>
        <a:xfrm>
          <a:off x="5052896" y="6866131"/>
          <a:ext cx="547339" cy="2776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>
              <a:latin typeface="TH SarabunIT๙" pitchFamily="34" charset="-34"/>
              <a:cs typeface="TH SarabunIT๙" pitchFamily="34" charset="-34"/>
            </a:rPr>
            <a:t> -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9</a:t>
          </a:r>
          <a:r>
            <a:rPr lang="en-US" sz="1600">
              <a:latin typeface="TH SarabunIT๙" pitchFamily="34" charset="-34"/>
              <a:cs typeface="TH SarabunIT๙" pitchFamily="34" charset="-34"/>
            </a:rPr>
            <a:t>-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7</xdr:col>
      <xdr:colOff>76200</xdr:colOff>
      <xdr:row>65</xdr:row>
      <xdr:rowOff>9525</xdr:rowOff>
    </xdr:from>
    <xdr:to>
      <xdr:col>18</xdr:col>
      <xdr:colOff>247650</xdr:colOff>
      <xdr:row>65</xdr:row>
      <xdr:rowOff>9525</xdr:rowOff>
    </xdr:to>
    <xdr:sp macro="" textlink="">
      <xdr:nvSpPr>
        <xdr:cNvPr id="36" name="Line 2"/>
        <xdr:cNvSpPr>
          <a:spLocks noChangeShapeType="1"/>
        </xdr:cNvSpPr>
      </xdr:nvSpPr>
      <xdr:spPr bwMode="auto">
        <a:xfrm flipV="1">
          <a:off x="6343650" y="14001750"/>
          <a:ext cx="3181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4</xdr:col>
      <xdr:colOff>104775</xdr:colOff>
      <xdr:row>58</xdr:row>
      <xdr:rowOff>9525</xdr:rowOff>
    </xdr:from>
    <xdr:to>
      <xdr:col>4</xdr:col>
      <xdr:colOff>619125</xdr:colOff>
      <xdr:row>59</xdr:row>
      <xdr:rowOff>38100</xdr:rowOff>
    </xdr:to>
    <xdr:sp macro="" textlink="">
      <xdr:nvSpPr>
        <xdr:cNvPr id="37" name="TextBox 36"/>
        <xdr:cNvSpPr txBox="1"/>
      </xdr:nvSpPr>
      <xdr:spPr>
        <a:xfrm>
          <a:off x="4476750" y="13506450"/>
          <a:ext cx="51435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>
              <a:latin typeface="TH SarabunIT๙" pitchFamily="34" charset="-34"/>
              <a:cs typeface="TH SarabunIT๙" pitchFamily="34" charset="-34"/>
            </a:rPr>
            <a:t> -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10</a:t>
          </a:r>
          <a:r>
            <a:rPr lang="en-US" sz="1600">
              <a:latin typeface="TH SarabunIT๙" pitchFamily="34" charset="-34"/>
              <a:cs typeface="TH SarabunIT๙" pitchFamily="34" charset="-34"/>
            </a:rPr>
            <a:t>-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4</xdr:col>
      <xdr:colOff>58080</xdr:colOff>
      <xdr:row>85</xdr:row>
      <xdr:rowOff>161924</xdr:rowOff>
    </xdr:from>
    <xdr:to>
      <xdr:col>5</xdr:col>
      <xdr:colOff>209086</xdr:colOff>
      <xdr:row>86</xdr:row>
      <xdr:rowOff>197468</xdr:rowOff>
    </xdr:to>
    <xdr:sp macro="" textlink="">
      <xdr:nvSpPr>
        <xdr:cNvPr id="38" name="TextBox 37"/>
        <xdr:cNvSpPr txBox="1"/>
      </xdr:nvSpPr>
      <xdr:spPr>
        <a:xfrm>
          <a:off x="5041281" y="20164424"/>
          <a:ext cx="778262" cy="2910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>
              <a:latin typeface="TH SarabunIT๙" pitchFamily="34" charset="-34"/>
              <a:cs typeface="TH SarabunIT๙" pitchFamily="34" charset="-34"/>
            </a:rPr>
            <a:t> -1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1</a:t>
          </a:r>
          <a:r>
            <a:rPr lang="en-US" sz="1600">
              <a:latin typeface="TH SarabunIT๙" pitchFamily="34" charset="-34"/>
              <a:cs typeface="TH SarabunIT๙" pitchFamily="34" charset="-34"/>
            </a:rPr>
            <a:t>-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266700</xdr:colOff>
      <xdr:row>0</xdr:row>
      <xdr:rowOff>171450</xdr:rowOff>
    </xdr:from>
    <xdr:to>
      <xdr:col>17</xdr:col>
      <xdr:colOff>161925</xdr:colOff>
      <xdr:row>1</xdr:row>
      <xdr:rowOff>238125</xdr:rowOff>
    </xdr:to>
    <xdr:sp macro="" textlink="">
      <xdr:nvSpPr>
        <xdr:cNvPr id="39" name="TextBox 38"/>
        <xdr:cNvSpPr txBox="1"/>
      </xdr:nvSpPr>
      <xdr:spPr>
        <a:xfrm>
          <a:off x="8162925" y="419100"/>
          <a:ext cx="1009650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600" baseline="0">
              <a:latin typeface="TH SarabunIT๙" pitchFamily="34" charset="-34"/>
              <a:cs typeface="TH SarabunIT๙" pitchFamily="34" charset="-34"/>
            </a:rPr>
            <a:t> ผด.02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0</xdr:colOff>
      <xdr:row>98</xdr:row>
      <xdr:rowOff>209086</xdr:rowOff>
    </xdr:from>
    <xdr:to>
      <xdr:col>14</xdr:col>
      <xdr:colOff>0</xdr:colOff>
      <xdr:row>99</xdr:row>
      <xdr:rowOff>1</xdr:rowOff>
    </xdr:to>
    <xdr:sp macro="" textlink="">
      <xdr:nvSpPr>
        <xdr:cNvPr id="40" name="Line 2"/>
        <xdr:cNvSpPr>
          <a:spLocks noChangeShapeType="1"/>
        </xdr:cNvSpPr>
      </xdr:nvSpPr>
      <xdr:spPr bwMode="auto">
        <a:xfrm flipV="1">
          <a:off x="8293720" y="23336251"/>
          <a:ext cx="278780" cy="11616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12</xdr:row>
      <xdr:rowOff>133350</xdr:rowOff>
    </xdr:from>
    <xdr:to>
      <xdr:col>18</xdr:col>
      <xdr:colOff>276225</xdr:colOff>
      <xdr:row>12</xdr:row>
      <xdr:rowOff>152400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6296025" y="3133725"/>
          <a:ext cx="39433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38100</xdr:colOff>
      <xdr:row>16</xdr:row>
      <xdr:rowOff>142875</xdr:rowOff>
    </xdr:from>
    <xdr:to>
      <xdr:col>18</xdr:col>
      <xdr:colOff>323850</xdr:colOff>
      <xdr:row>16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 flipV="1">
          <a:off x="6334125" y="4114800"/>
          <a:ext cx="3952875" cy="2857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19050</xdr:colOff>
      <xdr:row>23</xdr:row>
      <xdr:rowOff>228599</xdr:rowOff>
    </xdr:from>
    <xdr:to>
      <xdr:col>13</xdr:col>
      <xdr:colOff>295275</xdr:colOff>
      <xdr:row>24</xdr:row>
      <xdr:rowOff>0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7981950" y="5924549"/>
          <a:ext cx="609600" cy="9526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104775</xdr:colOff>
      <xdr:row>2</xdr:row>
      <xdr:rowOff>19050</xdr:rowOff>
    </xdr:from>
    <xdr:to>
      <xdr:col>5</xdr:col>
      <xdr:colOff>666750</xdr:colOff>
      <xdr:row>3</xdr:row>
      <xdr:rowOff>28575</xdr:rowOff>
    </xdr:to>
    <xdr:sp macro="" textlink="">
      <xdr:nvSpPr>
        <xdr:cNvPr id="8" name="TextBox 7"/>
        <xdr:cNvSpPr txBox="1"/>
      </xdr:nvSpPr>
      <xdr:spPr>
        <a:xfrm>
          <a:off x="5010150" y="495300"/>
          <a:ext cx="561975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>
              <a:latin typeface="TH SarabunIT๙" pitchFamily="34" charset="-34"/>
              <a:cs typeface="TH SarabunIT๙" pitchFamily="34" charset="-34"/>
            </a:rPr>
            <a:t>-1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2</a:t>
          </a:r>
          <a:r>
            <a:rPr lang="en-US" sz="1600">
              <a:latin typeface="TH SarabunIT๙" pitchFamily="34" charset="-34"/>
              <a:cs typeface="TH SarabunIT๙" pitchFamily="34" charset="-34"/>
            </a:rPr>
            <a:t>-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14</xdr:col>
      <xdr:colOff>266699</xdr:colOff>
      <xdr:row>2</xdr:row>
      <xdr:rowOff>190500</xdr:rowOff>
    </xdr:from>
    <xdr:to>
      <xdr:col>17</xdr:col>
      <xdr:colOff>228599</xdr:colOff>
      <xdr:row>4</xdr:row>
      <xdr:rowOff>0</xdr:rowOff>
    </xdr:to>
    <xdr:sp macro="" textlink="">
      <xdr:nvSpPr>
        <xdr:cNvPr id="9" name="TextBox 8"/>
        <xdr:cNvSpPr txBox="1"/>
      </xdr:nvSpPr>
      <xdr:spPr>
        <a:xfrm>
          <a:off x="8934449" y="666750"/>
          <a:ext cx="96202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600" baseline="0">
              <a:latin typeface="TH SarabunIT๙" pitchFamily="34" charset="-34"/>
              <a:cs typeface="TH SarabunIT๙" pitchFamily="34" charset="-34"/>
            </a:rPr>
            <a:t> ผด.02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34637</xdr:colOff>
      <xdr:row>13</xdr:row>
      <xdr:rowOff>147204</xdr:rowOff>
    </xdr:from>
    <xdr:to>
      <xdr:col>9</xdr:col>
      <xdr:colOff>329912</xdr:colOff>
      <xdr:row>13</xdr:row>
      <xdr:rowOff>147204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V="1">
          <a:off x="7013864" y="2978727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17318</xdr:colOff>
      <xdr:row>18</xdr:row>
      <xdr:rowOff>34636</xdr:rowOff>
    </xdr:from>
    <xdr:to>
      <xdr:col>10</xdr:col>
      <xdr:colOff>312593</xdr:colOff>
      <xdr:row>18</xdr:row>
      <xdr:rowOff>34636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7334250" y="4113068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16</xdr:col>
      <xdr:colOff>0</xdr:colOff>
      <xdr:row>11</xdr:row>
      <xdr:rowOff>0</xdr:rowOff>
    </xdr:from>
    <xdr:to>
      <xdr:col>17</xdr:col>
      <xdr:colOff>8659</xdr:colOff>
      <xdr:row>11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V="1">
          <a:off x="9343159" y="2311977"/>
          <a:ext cx="346364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17318</xdr:colOff>
      <xdr:row>25</xdr:row>
      <xdr:rowOff>190500</xdr:rowOff>
    </xdr:from>
    <xdr:to>
      <xdr:col>8</xdr:col>
      <xdr:colOff>312593</xdr:colOff>
      <xdr:row>25</xdr:row>
      <xdr:rowOff>190500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 flipV="1">
          <a:off x="6658841" y="5940136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17318</xdr:colOff>
      <xdr:row>28</xdr:row>
      <xdr:rowOff>112568</xdr:rowOff>
    </xdr:from>
    <xdr:to>
      <xdr:col>13</xdr:col>
      <xdr:colOff>312593</xdr:colOff>
      <xdr:row>28</xdr:row>
      <xdr:rowOff>112568</xdr:rowOff>
    </xdr:to>
    <xdr:sp macro="" textlink="">
      <xdr:nvSpPr>
        <xdr:cNvPr id="6" name="Line 2"/>
        <xdr:cNvSpPr>
          <a:spLocks noChangeShapeType="1"/>
        </xdr:cNvSpPr>
      </xdr:nvSpPr>
      <xdr:spPr bwMode="auto">
        <a:xfrm flipV="1">
          <a:off x="8347363" y="6589568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25977</xdr:colOff>
      <xdr:row>20</xdr:row>
      <xdr:rowOff>0</xdr:rowOff>
    </xdr:from>
    <xdr:to>
      <xdr:col>9</xdr:col>
      <xdr:colOff>321252</xdr:colOff>
      <xdr:row>20</xdr:row>
      <xdr:rowOff>0</xdr:rowOff>
    </xdr:to>
    <xdr:sp macro="" textlink="">
      <xdr:nvSpPr>
        <xdr:cNvPr id="7" name="Line 2"/>
        <xdr:cNvSpPr>
          <a:spLocks noChangeShapeType="1"/>
        </xdr:cNvSpPr>
      </xdr:nvSpPr>
      <xdr:spPr bwMode="auto">
        <a:xfrm flipV="1">
          <a:off x="7005204" y="4563341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4</xdr:col>
      <xdr:colOff>813953</xdr:colOff>
      <xdr:row>0</xdr:row>
      <xdr:rowOff>0</xdr:rowOff>
    </xdr:from>
    <xdr:to>
      <xdr:col>5</xdr:col>
      <xdr:colOff>632113</xdr:colOff>
      <xdr:row>0</xdr:row>
      <xdr:rowOff>233795</xdr:rowOff>
    </xdr:to>
    <xdr:sp macro="" textlink="">
      <xdr:nvSpPr>
        <xdr:cNvPr id="8" name="TextBox 7"/>
        <xdr:cNvSpPr txBox="1"/>
      </xdr:nvSpPr>
      <xdr:spPr>
        <a:xfrm>
          <a:off x="4805794" y="173182"/>
          <a:ext cx="701387" cy="3030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>
              <a:latin typeface="TH SarabunIT๙" pitchFamily="34" charset="-34"/>
              <a:cs typeface="TH SarabunIT๙" pitchFamily="34" charset="-34"/>
            </a:rPr>
            <a:t> 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51955</xdr:colOff>
      <xdr:row>1</xdr:row>
      <xdr:rowOff>181840</xdr:rowOff>
    </xdr:from>
    <xdr:to>
      <xdr:col>18</xdr:col>
      <xdr:colOff>48491</xdr:colOff>
      <xdr:row>2</xdr:row>
      <xdr:rowOff>245918</xdr:rowOff>
    </xdr:to>
    <xdr:sp macro="" textlink="">
      <xdr:nvSpPr>
        <xdr:cNvPr id="9" name="TextBox 8"/>
        <xdr:cNvSpPr txBox="1"/>
      </xdr:nvSpPr>
      <xdr:spPr>
        <a:xfrm>
          <a:off x="9100705" y="424295"/>
          <a:ext cx="1009650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600" baseline="0">
              <a:latin typeface="TH SarabunIT๙" pitchFamily="34" charset="-34"/>
              <a:cs typeface="TH SarabunIT๙" pitchFamily="34" charset="-34"/>
            </a:rPr>
            <a:t> ผด.02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14</xdr:row>
      <xdr:rowOff>0</xdr:rowOff>
    </xdr:from>
    <xdr:to>
      <xdr:col>10</xdr:col>
      <xdr:colOff>9525</xdr:colOff>
      <xdr:row>14</xdr:row>
      <xdr:rowOff>0</xdr:rowOff>
    </xdr:to>
    <xdr:sp macro="" textlink="">
      <xdr:nvSpPr>
        <xdr:cNvPr id="62726" name="Line 14"/>
        <xdr:cNvSpPr>
          <a:spLocks noChangeShapeType="1"/>
        </xdr:cNvSpPr>
      </xdr:nvSpPr>
      <xdr:spPr bwMode="auto">
        <a:xfrm>
          <a:off x="7029450" y="345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0</xdr:colOff>
      <xdr:row>15</xdr:row>
      <xdr:rowOff>180975</xdr:rowOff>
    </xdr:from>
    <xdr:to>
      <xdr:col>12</xdr:col>
      <xdr:colOff>285750</xdr:colOff>
      <xdr:row>15</xdr:row>
      <xdr:rowOff>180975</xdr:rowOff>
    </xdr:to>
    <xdr:sp macro="" textlink="">
      <xdr:nvSpPr>
        <xdr:cNvPr id="62728" name="Line 2"/>
        <xdr:cNvSpPr>
          <a:spLocks noChangeShapeType="1"/>
        </xdr:cNvSpPr>
      </xdr:nvSpPr>
      <xdr:spPr bwMode="auto">
        <a:xfrm flipV="1">
          <a:off x="7019925" y="3876675"/>
          <a:ext cx="91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19050</xdr:colOff>
      <xdr:row>28</xdr:row>
      <xdr:rowOff>0</xdr:rowOff>
    </xdr:from>
    <xdr:to>
      <xdr:col>18</xdr:col>
      <xdr:colOff>276225</xdr:colOff>
      <xdr:row>28</xdr:row>
      <xdr:rowOff>0</xdr:rowOff>
    </xdr:to>
    <xdr:sp macro="" textlink="">
      <xdr:nvSpPr>
        <xdr:cNvPr id="62729" name="Line 2"/>
        <xdr:cNvSpPr>
          <a:spLocks noChangeShapeType="1"/>
        </xdr:cNvSpPr>
      </xdr:nvSpPr>
      <xdr:spPr bwMode="auto">
        <a:xfrm flipV="1">
          <a:off x="6096000" y="6134100"/>
          <a:ext cx="3714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28575</xdr:colOff>
      <xdr:row>71</xdr:row>
      <xdr:rowOff>133350</xdr:rowOff>
    </xdr:from>
    <xdr:to>
      <xdr:col>18</xdr:col>
      <xdr:colOff>219075</xdr:colOff>
      <xdr:row>71</xdr:row>
      <xdr:rowOff>133350</xdr:rowOff>
    </xdr:to>
    <xdr:sp macro="" textlink="">
      <xdr:nvSpPr>
        <xdr:cNvPr id="62730" name="Line 2"/>
        <xdr:cNvSpPr>
          <a:spLocks noChangeShapeType="1"/>
        </xdr:cNvSpPr>
      </xdr:nvSpPr>
      <xdr:spPr bwMode="auto">
        <a:xfrm flipV="1">
          <a:off x="6105525" y="10334625"/>
          <a:ext cx="3648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304800</xdr:colOff>
      <xdr:row>74</xdr:row>
      <xdr:rowOff>238125</xdr:rowOff>
    </xdr:from>
    <xdr:to>
      <xdr:col>10</xdr:col>
      <xdr:colOff>0</xdr:colOff>
      <xdr:row>74</xdr:row>
      <xdr:rowOff>238125</xdr:rowOff>
    </xdr:to>
    <xdr:sp macro="" textlink="">
      <xdr:nvSpPr>
        <xdr:cNvPr id="62731" name="Line 2"/>
        <xdr:cNvSpPr>
          <a:spLocks noChangeShapeType="1"/>
        </xdr:cNvSpPr>
      </xdr:nvSpPr>
      <xdr:spPr bwMode="auto">
        <a:xfrm flipV="1">
          <a:off x="6381750" y="11153775"/>
          <a:ext cx="638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19050</xdr:colOff>
      <xdr:row>25</xdr:row>
      <xdr:rowOff>228600</xdr:rowOff>
    </xdr:from>
    <xdr:to>
      <xdr:col>18</xdr:col>
      <xdr:colOff>276225</xdr:colOff>
      <xdr:row>25</xdr:row>
      <xdr:rowOff>228600</xdr:rowOff>
    </xdr:to>
    <xdr:sp macro="" textlink="">
      <xdr:nvSpPr>
        <xdr:cNvPr id="62732" name="Line 2"/>
        <xdr:cNvSpPr>
          <a:spLocks noChangeShapeType="1"/>
        </xdr:cNvSpPr>
      </xdr:nvSpPr>
      <xdr:spPr bwMode="auto">
        <a:xfrm flipV="1">
          <a:off x="6096000" y="5648325"/>
          <a:ext cx="3714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47625</xdr:colOff>
      <xdr:row>35</xdr:row>
      <xdr:rowOff>9525</xdr:rowOff>
    </xdr:from>
    <xdr:to>
      <xdr:col>18</xdr:col>
      <xdr:colOff>257175</xdr:colOff>
      <xdr:row>35</xdr:row>
      <xdr:rowOff>9525</xdr:rowOff>
    </xdr:to>
    <xdr:sp macro="" textlink="">
      <xdr:nvSpPr>
        <xdr:cNvPr id="62733" name="Line 2"/>
        <xdr:cNvSpPr>
          <a:spLocks noChangeShapeType="1"/>
        </xdr:cNvSpPr>
      </xdr:nvSpPr>
      <xdr:spPr bwMode="auto">
        <a:xfrm flipV="1">
          <a:off x="6124575" y="6619875"/>
          <a:ext cx="3667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34636</xdr:colOff>
      <xdr:row>36</xdr:row>
      <xdr:rowOff>242453</xdr:rowOff>
    </xdr:from>
    <xdr:to>
      <xdr:col>19</xdr:col>
      <xdr:colOff>0</xdr:colOff>
      <xdr:row>37</xdr:row>
      <xdr:rowOff>8659</xdr:rowOff>
    </xdr:to>
    <xdr:sp macro="" textlink="">
      <xdr:nvSpPr>
        <xdr:cNvPr id="62735" name="Line 2"/>
        <xdr:cNvSpPr>
          <a:spLocks noChangeShapeType="1"/>
        </xdr:cNvSpPr>
      </xdr:nvSpPr>
      <xdr:spPr bwMode="auto">
        <a:xfrm flipV="1">
          <a:off x="6234545" y="7187044"/>
          <a:ext cx="3299114" cy="866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19050</xdr:colOff>
      <xdr:row>42</xdr:row>
      <xdr:rowOff>123825</xdr:rowOff>
    </xdr:from>
    <xdr:to>
      <xdr:col>18</xdr:col>
      <xdr:colOff>228600</xdr:colOff>
      <xdr:row>42</xdr:row>
      <xdr:rowOff>123825</xdr:rowOff>
    </xdr:to>
    <xdr:sp macro="" textlink="">
      <xdr:nvSpPr>
        <xdr:cNvPr id="62736" name="Line 2"/>
        <xdr:cNvSpPr>
          <a:spLocks noChangeShapeType="1"/>
        </xdr:cNvSpPr>
      </xdr:nvSpPr>
      <xdr:spPr bwMode="auto">
        <a:xfrm flipV="1">
          <a:off x="6096000" y="8420100"/>
          <a:ext cx="3667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268431</xdr:colOff>
      <xdr:row>67</xdr:row>
      <xdr:rowOff>112568</xdr:rowOff>
    </xdr:from>
    <xdr:to>
      <xdr:col>18</xdr:col>
      <xdr:colOff>233795</xdr:colOff>
      <xdr:row>67</xdr:row>
      <xdr:rowOff>123825</xdr:rowOff>
    </xdr:to>
    <xdr:sp macro="" textlink="">
      <xdr:nvSpPr>
        <xdr:cNvPr id="62737" name="Line 2"/>
        <xdr:cNvSpPr>
          <a:spLocks noChangeShapeType="1"/>
        </xdr:cNvSpPr>
      </xdr:nvSpPr>
      <xdr:spPr bwMode="auto">
        <a:xfrm flipV="1">
          <a:off x="7065817" y="14097000"/>
          <a:ext cx="2433205" cy="11257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17318</xdr:colOff>
      <xdr:row>100</xdr:row>
      <xdr:rowOff>133349</xdr:rowOff>
    </xdr:from>
    <xdr:to>
      <xdr:col>12</xdr:col>
      <xdr:colOff>19050</xdr:colOff>
      <xdr:row>100</xdr:row>
      <xdr:rowOff>138544</xdr:rowOff>
    </xdr:to>
    <xdr:sp macro="" textlink="">
      <xdr:nvSpPr>
        <xdr:cNvPr id="62747" name="Line 2"/>
        <xdr:cNvSpPr>
          <a:spLocks noChangeShapeType="1"/>
        </xdr:cNvSpPr>
      </xdr:nvSpPr>
      <xdr:spPr bwMode="auto">
        <a:xfrm flipV="1">
          <a:off x="7083136" y="21902304"/>
          <a:ext cx="555914" cy="519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314325</xdr:colOff>
      <xdr:row>103</xdr:row>
      <xdr:rowOff>0</xdr:rowOff>
    </xdr:from>
    <xdr:to>
      <xdr:col>12</xdr:col>
      <xdr:colOff>19050</xdr:colOff>
      <xdr:row>103</xdr:row>
      <xdr:rowOff>0</xdr:rowOff>
    </xdr:to>
    <xdr:sp macro="" textlink="">
      <xdr:nvSpPr>
        <xdr:cNvPr id="62748" name="Line 2"/>
        <xdr:cNvSpPr>
          <a:spLocks noChangeShapeType="1"/>
        </xdr:cNvSpPr>
      </xdr:nvSpPr>
      <xdr:spPr bwMode="auto">
        <a:xfrm flipV="1">
          <a:off x="7334250" y="18326100"/>
          <a:ext cx="333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0</xdr:colOff>
      <xdr:row>112</xdr:row>
      <xdr:rowOff>114300</xdr:rowOff>
    </xdr:from>
    <xdr:to>
      <xdr:col>13</xdr:col>
      <xdr:colOff>19050</xdr:colOff>
      <xdr:row>112</xdr:row>
      <xdr:rowOff>114300</xdr:rowOff>
    </xdr:to>
    <xdr:sp macro="" textlink="">
      <xdr:nvSpPr>
        <xdr:cNvPr id="62760" name="Line 2"/>
        <xdr:cNvSpPr>
          <a:spLocks noChangeShapeType="1"/>
        </xdr:cNvSpPr>
      </xdr:nvSpPr>
      <xdr:spPr bwMode="auto">
        <a:xfrm flipV="1">
          <a:off x="7648575" y="20345400"/>
          <a:ext cx="333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0</xdr:colOff>
      <xdr:row>11</xdr:row>
      <xdr:rowOff>38100</xdr:rowOff>
    </xdr:from>
    <xdr:to>
      <xdr:col>18</xdr:col>
      <xdr:colOff>247650</xdr:colOff>
      <xdr:row>11</xdr:row>
      <xdr:rowOff>47626</xdr:rowOff>
    </xdr:to>
    <xdr:sp macro="" textlink="">
      <xdr:nvSpPr>
        <xdr:cNvPr id="62761" name="Line 2"/>
        <xdr:cNvSpPr>
          <a:spLocks noChangeShapeType="1"/>
        </xdr:cNvSpPr>
      </xdr:nvSpPr>
      <xdr:spPr bwMode="auto">
        <a:xfrm>
          <a:off x="6477000" y="2781300"/>
          <a:ext cx="3419475" cy="9526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16</xdr:col>
      <xdr:colOff>0</xdr:colOff>
      <xdr:row>45</xdr:row>
      <xdr:rowOff>0</xdr:rowOff>
    </xdr:from>
    <xdr:to>
      <xdr:col>17</xdr:col>
      <xdr:colOff>0</xdr:colOff>
      <xdr:row>45</xdr:row>
      <xdr:rowOff>0</xdr:rowOff>
    </xdr:to>
    <xdr:sp macro="" textlink="">
      <xdr:nvSpPr>
        <xdr:cNvPr id="43" name="Line 2"/>
        <xdr:cNvSpPr>
          <a:spLocks noChangeShapeType="1"/>
        </xdr:cNvSpPr>
      </xdr:nvSpPr>
      <xdr:spPr bwMode="auto">
        <a:xfrm flipV="1">
          <a:off x="8728364" y="9810750"/>
          <a:ext cx="268431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17</xdr:col>
      <xdr:colOff>0</xdr:colOff>
      <xdr:row>50</xdr:row>
      <xdr:rowOff>0</xdr:rowOff>
    </xdr:from>
    <xdr:to>
      <xdr:col>18</xdr:col>
      <xdr:colOff>26843</xdr:colOff>
      <xdr:row>50</xdr:row>
      <xdr:rowOff>0</xdr:rowOff>
    </xdr:to>
    <xdr:sp macro="" textlink="">
      <xdr:nvSpPr>
        <xdr:cNvPr id="44" name="Line 2"/>
        <xdr:cNvSpPr>
          <a:spLocks noChangeShapeType="1"/>
        </xdr:cNvSpPr>
      </xdr:nvSpPr>
      <xdr:spPr bwMode="auto">
        <a:xfrm flipV="1">
          <a:off x="8996795" y="11023023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0</xdr:colOff>
      <xdr:row>54</xdr:row>
      <xdr:rowOff>0</xdr:rowOff>
    </xdr:from>
    <xdr:to>
      <xdr:col>7</xdr:col>
      <xdr:colOff>295275</xdr:colOff>
      <xdr:row>54</xdr:row>
      <xdr:rowOff>0</xdr:rowOff>
    </xdr:to>
    <xdr:sp macro="" textlink="">
      <xdr:nvSpPr>
        <xdr:cNvPr id="45" name="Line 2"/>
        <xdr:cNvSpPr>
          <a:spLocks noChangeShapeType="1"/>
        </xdr:cNvSpPr>
      </xdr:nvSpPr>
      <xdr:spPr bwMode="auto">
        <a:xfrm flipV="1">
          <a:off x="6199909" y="11992841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0</xdr:colOff>
      <xdr:row>105</xdr:row>
      <xdr:rowOff>34636</xdr:rowOff>
    </xdr:from>
    <xdr:to>
      <xdr:col>13</xdr:col>
      <xdr:colOff>277091</xdr:colOff>
      <xdr:row>105</xdr:row>
      <xdr:rowOff>51954</xdr:rowOff>
    </xdr:to>
    <xdr:sp macro="" textlink="">
      <xdr:nvSpPr>
        <xdr:cNvPr id="48" name="Line 2"/>
        <xdr:cNvSpPr>
          <a:spLocks noChangeShapeType="1"/>
        </xdr:cNvSpPr>
      </xdr:nvSpPr>
      <xdr:spPr bwMode="auto">
        <a:xfrm>
          <a:off x="7905750" y="22773409"/>
          <a:ext cx="277091" cy="17318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255443</xdr:colOff>
      <xdr:row>12</xdr:row>
      <xdr:rowOff>228600</xdr:rowOff>
    </xdr:from>
    <xdr:to>
      <xdr:col>13</xdr:col>
      <xdr:colOff>0</xdr:colOff>
      <xdr:row>12</xdr:row>
      <xdr:rowOff>228600</xdr:rowOff>
    </xdr:to>
    <xdr:sp macro="" textlink="">
      <xdr:nvSpPr>
        <xdr:cNvPr id="30" name="Line 2"/>
        <xdr:cNvSpPr>
          <a:spLocks noChangeShapeType="1"/>
        </xdr:cNvSpPr>
      </xdr:nvSpPr>
      <xdr:spPr bwMode="auto">
        <a:xfrm flipV="1">
          <a:off x="7932593" y="3209925"/>
          <a:ext cx="316057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16</xdr:col>
      <xdr:colOff>8659</xdr:colOff>
      <xdr:row>39</xdr:row>
      <xdr:rowOff>147204</xdr:rowOff>
    </xdr:from>
    <xdr:to>
      <xdr:col>17</xdr:col>
      <xdr:colOff>17319</xdr:colOff>
      <xdr:row>39</xdr:row>
      <xdr:rowOff>147204</xdr:rowOff>
    </xdr:to>
    <xdr:sp macro="" textlink="">
      <xdr:nvSpPr>
        <xdr:cNvPr id="31" name="Line 2"/>
        <xdr:cNvSpPr>
          <a:spLocks noChangeShapeType="1"/>
        </xdr:cNvSpPr>
      </xdr:nvSpPr>
      <xdr:spPr bwMode="auto">
        <a:xfrm flipV="1">
          <a:off x="8737023" y="8321386"/>
          <a:ext cx="277091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259772</xdr:colOff>
      <xdr:row>23</xdr:row>
      <xdr:rowOff>155862</xdr:rowOff>
    </xdr:from>
    <xdr:to>
      <xdr:col>13</xdr:col>
      <xdr:colOff>277091</xdr:colOff>
      <xdr:row>23</xdr:row>
      <xdr:rowOff>155863</xdr:rowOff>
    </xdr:to>
    <xdr:sp macro="" textlink="">
      <xdr:nvSpPr>
        <xdr:cNvPr id="32" name="Line 2"/>
        <xdr:cNvSpPr>
          <a:spLocks noChangeShapeType="1"/>
        </xdr:cNvSpPr>
      </xdr:nvSpPr>
      <xdr:spPr bwMode="auto">
        <a:xfrm>
          <a:off x="7611340" y="5905498"/>
          <a:ext cx="571501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8659</xdr:colOff>
      <xdr:row>79</xdr:row>
      <xdr:rowOff>155864</xdr:rowOff>
    </xdr:from>
    <xdr:to>
      <xdr:col>11</xdr:col>
      <xdr:colOff>866</xdr:colOff>
      <xdr:row>79</xdr:row>
      <xdr:rowOff>155864</xdr:rowOff>
    </xdr:to>
    <xdr:sp macro="" textlink="">
      <xdr:nvSpPr>
        <xdr:cNvPr id="33" name="Line 2"/>
        <xdr:cNvSpPr>
          <a:spLocks noChangeShapeType="1"/>
        </xdr:cNvSpPr>
      </xdr:nvSpPr>
      <xdr:spPr bwMode="auto">
        <a:xfrm flipV="1">
          <a:off x="7074477" y="17049750"/>
          <a:ext cx="277957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259773</xdr:colOff>
      <xdr:row>84</xdr:row>
      <xdr:rowOff>155864</xdr:rowOff>
    </xdr:from>
    <xdr:to>
      <xdr:col>10</xdr:col>
      <xdr:colOff>278823</xdr:colOff>
      <xdr:row>84</xdr:row>
      <xdr:rowOff>155864</xdr:rowOff>
    </xdr:to>
    <xdr:sp macro="" textlink="">
      <xdr:nvSpPr>
        <xdr:cNvPr id="34" name="Line 2"/>
        <xdr:cNvSpPr>
          <a:spLocks noChangeShapeType="1"/>
        </xdr:cNvSpPr>
      </xdr:nvSpPr>
      <xdr:spPr bwMode="auto">
        <a:xfrm flipV="1">
          <a:off x="7057159" y="18262023"/>
          <a:ext cx="287482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0</xdr:colOff>
      <xdr:row>87</xdr:row>
      <xdr:rowOff>121227</xdr:rowOff>
    </xdr:from>
    <xdr:to>
      <xdr:col>12</xdr:col>
      <xdr:colOff>277957</xdr:colOff>
      <xdr:row>87</xdr:row>
      <xdr:rowOff>121227</xdr:rowOff>
    </xdr:to>
    <xdr:sp macro="" textlink="">
      <xdr:nvSpPr>
        <xdr:cNvPr id="35" name="Line 2"/>
        <xdr:cNvSpPr>
          <a:spLocks noChangeShapeType="1"/>
        </xdr:cNvSpPr>
      </xdr:nvSpPr>
      <xdr:spPr bwMode="auto">
        <a:xfrm flipV="1">
          <a:off x="7620000" y="18954750"/>
          <a:ext cx="277957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0</xdr:colOff>
      <xdr:row>95</xdr:row>
      <xdr:rowOff>0</xdr:rowOff>
    </xdr:from>
    <xdr:to>
      <xdr:col>13</xdr:col>
      <xdr:colOff>9525</xdr:colOff>
      <xdr:row>95</xdr:row>
      <xdr:rowOff>0</xdr:rowOff>
    </xdr:to>
    <xdr:sp macro="" textlink="">
      <xdr:nvSpPr>
        <xdr:cNvPr id="36" name="Line 2"/>
        <xdr:cNvSpPr>
          <a:spLocks noChangeShapeType="1"/>
        </xdr:cNvSpPr>
      </xdr:nvSpPr>
      <xdr:spPr bwMode="auto">
        <a:xfrm flipV="1">
          <a:off x="7620000" y="19560886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259772</xdr:colOff>
      <xdr:row>97</xdr:row>
      <xdr:rowOff>86591</xdr:rowOff>
    </xdr:from>
    <xdr:to>
      <xdr:col>13</xdr:col>
      <xdr:colOff>865</xdr:colOff>
      <xdr:row>97</xdr:row>
      <xdr:rowOff>86591</xdr:rowOff>
    </xdr:to>
    <xdr:sp macro="" textlink="">
      <xdr:nvSpPr>
        <xdr:cNvPr id="37" name="Line 2"/>
        <xdr:cNvSpPr>
          <a:spLocks noChangeShapeType="1"/>
        </xdr:cNvSpPr>
      </xdr:nvSpPr>
      <xdr:spPr bwMode="auto">
        <a:xfrm flipV="1">
          <a:off x="7611340" y="20132386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277091</xdr:colOff>
      <xdr:row>108</xdr:row>
      <xdr:rowOff>138545</xdr:rowOff>
    </xdr:from>
    <xdr:to>
      <xdr:col>14</xdr:col>
      <xdr:colOff>2598</xdr:colOff>
      <xdr:row>108</xdr:row>
      <xdr:rowOff>138545</xdr:rowOff>
    </xdr:to>
    <xdr:sp macro="" textlink="">
      <xdr:nvSpPr>
        <xdr:cNvPr id="38" name="Line 2"/>
        <xdr:cNvSpPr>
          <a:spLocks noChangeShapeType="1"/>
        </xdr:cNvSpPr>
      </xdr:nvSpPr>
      <xdr:spPr bwMode="auto">
        <a:xfrm flipV="1">
          <a:off x="7897091" y="24089590"/>
          <a:ext cx="297007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0</xdr:colOff>
      <xdr:row>110</xdr:row>
      <xdr:rowOff>0</xdr:rowOff>
    </xdr:from>
    <xdr:to>
      <xdr:col>12</xdr:col>
      <xdr:colOff>26843</xdr:colOff>
      <xdr:row>110</xdr:row>
      <xdr:rowOff>0</xdr:rowOff>
    </xdr:to>
    <xdr:sp macro="" textlink="">
      <xdr:nvSpPr>
        <xdr:cNvPr id="39" name="Line 2"/>
        <xdr:cNvSpPr>
          <a:spLocks noChangeShapeType="1"/>
        </xdr:cNvSpPr>
      </xdr:nvSpPr>
      <xdr:spPr bwMode="auto">
        <a:xfrm flipV="1">
          <a:off x="7351568" y="24435955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4</xdr:col>
      <xdr:colOff>257175</xdr:colOff>
      <xdr:row>0</xdr:row>
      <xdr:rowOff>9526</xdr:rowOff>
    </xdr:from>
    <xdr:to>
      <xdr:col>5</xdr:col>
      <xdr:colOff>28575</xdr:colOff>
      <xdr:row>1</xdr:row>
      <xdr:rowOff>57151</xdr:rowOff>
    </xdr:to>
    <xdr:sp macro="" textlink="">
      <xdr:nvSpPr>
        <xdr:cNvPr id="40" name="TextBox 39"/>
        <xdr:cNvSpPr txBox="1"/>
      </xdr:nvSpPr>
      <xdr:spPr>
        <a:xfrm>
          <a:off x="4695825" y="9526"/>
          <a:ext cx="47625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>
              <a:latin typeface="TH SarabunIT๙" pitchFamily="34" charset="-34"/>
              <a:cs typeface="TH SarabunIT๙" pitchFamily="34" charset="-34"/>
            </a:rPr>
            <a:t>-14-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4</xdr:col>
      <xdr:colOff>295274</xdr:colOff>
      <xdr:row>29</xdr:row>
      <xdr:rowOff>38100</xdr:rowOff>
    </xdr:from>
    <xdr:to>
      <xdr:col>5</xdr:col>
      <xdr:colOff>171449</xdr:colOff>
      <xdr:row>30</xdr:row>
      <xdr:rowOff>152400</xdr:rowOff>
    </xdr:to>
    <xdr:sp macro="" textlink="">
      <xdr:nvSpPr>
        <xdr:cNvPr id="41" name="TextBox 40"/>
        <xdr:cNvSpPr txBox="1"/>
      </xdr:nvSpPr>
      <xdr:spPr>
        <a:xfrm>
          <a:off x="4733924" y="7181850"/>
          <a:ext cx="58102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>
              <a:latin typeface="TH SarabunIT๙" pitchFamily="34" charset="-34"/>
              <a:cs typeface="TH SarabunIT๙" pitchFamily="34" charset="-34"/>
            </a:rPr>
            <a:t>-15-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4</xdr:col>
      <xdr:colOff>304800</xdr:colOff>
      <xdr:row>59</xdr:row>
      <xdr:rowOff>142875</xdr:rowOff>
    </xdr:from>
    <xdr:to>
      <xdr:col>5</xdr:col>
      <xdr:colOff>219075</xdr:colOff>
      <xdr:row>60</xdr:row>
      <xdr:rowOff>180975</xdr:rowOff>
    </xdr:to>
    <xdr:sp macro="" textlink="">
      <xdr:nvSpPr>
        <xdr:cNvPr id="42" name="TextBox 41"/>
        <xdr:cNvSpPr txBox="1"/>
      </xdr:nvSpPr>
      <xdr:spPr>
        <a:xfrm>
          <a:off x="4743450" y="14449425"/>
          <a:ext cx="619125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>
              <a:latin typeface="TH SarabunIT๙" pitchFamily="34" charset="-34"/>
              <a:cs typeface="TH SarabunIT๙" pitchFamily="34" charset="-34"/>
            </a:rPr>
            <a:t> -16-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4</xdr:col>
      <xdr:colOff>276225</xdr:colOff>
      <xdr:row>89</xdr:row>
      <xdr:rowOff>123825</xdr:rowOff>
    </xdr:from>
    <xdr:to>
      <xdr:col>5</xdr:col>
      <xdr:colOff>85725</xdr:colOff>
      <xdr:row>90</xdr:row>
      <xdr:rowOff>171450</xdr:rowOff>
    </xdr:to>
    <xdr:sp macro="" textlink="">
      <xdr:nvSpPr>
        <xdr:cNvPr id="46" name="TextBox 45"/>
        <xdr:cNvSpPr txBox="1"/>
      </xdr:nvSpPr>
      <xdr:spPr>
        <a:xfrm>
          <a:off x="4714875" y="21650325"/>
          <a:ext cx="51435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>
              <a:latin typeface="TH SarabunIT๙" pitchFamily="34" charset="-34"/>
              <a:cs typeface="TH SarabunIT๙" pitchFamily="34" charset="-34"/>
            </a:rPr>
            <a:t> -17-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209550</xdr:colOff>
      <xdr:row>0</xdr:row>
      <xdr:rowOff>190500</xdr:rowOff>
    </xdr:from>
    <xdr:to>
      <xdr:col>19</xdr:col>
      <xdr:colOff>123825</xdr:colOff>
      <xdr:row>2</xdr:row>
      <xdr:rowOff>19050</xdr:rowOff>
    </xdr:to>
    <xdr:sp macro="" textlink="">
      <xdr:nvSpPr>
        <xdr:cNvPr id="47" name="TextBox 46"/>
        <xdr:cNvSpPr txBox="1"/>
      </xdr:nvSpPr>
      <xdr:spPr>
        <a:xfrm>
          <a:off x="9105900" y="190500"/>
          <a:ext cx="1009650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600" baseline="0">
              <a:latin typeface="TH SarabunIT๙" pitchFamily="34" charset="-34"/>
              <a:cs typeface="TH SarabunIT๙" pitchFamily="34" charset="-34"/>
            </a:rPr>
            <a:t> ผด.02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2:U80"/>
  <sheetViews>
    <sheetView view="pageLayout" topLeftCell="A13" zoomScale="110" zoomScaleNormal="100" zoomScaleSheetLayoutView="100" zoomScalePageLayoutView="110" workbookViewId="0">
      <selection activeCell="A4" sqref="A4:S4"/>
    </sheetView>
  </sheetViews>
  <sheetFormatPr defaultRowHeight="18.75"/>
  <cols>
    <col min="1" max="1" width="5.85546875" style="10" customWidth="1"/>
    <col min="2" max="2" width="24.7109375" style="10" customWidth="1"/>
    <col min="3" max="3" width="5.42578125" style="10" customWidth="1"/>
    <col min="4" max="4" width="29.5703125" style="10" customWidth="1"/>
    <col min="5" max="5" width="13.28515625" style="42" customWidth="1"/>
    <col min="6" max="6" width="10.5703125" style="10" customWidth="1"/>
    <col min="7" max="7" width="9.7109375" style="10" customWidth="1"/>
    <col min="8" max="8" width="4" style="10" customWidth="1"/>
    <col min="9" max="9" width="4.140625" style="10" customWidth="1"/>
    <col min="10" max="10" width="3.85546875" style="10" customWidth="1"/>
    <col min="11" max="11" width="4.140625" style="10" customWidth="1"/>
    <col min="12" max="12" width="4" style="10" customWidth="1"/>
    <col min="13" max="13" width="4.140625" style="10" customWidth="1"/>
    <col min="14" max="14" width="3.85546875" style="10" customWidth="1"/>
    <col min="15" max="16" width="4" style="10" customWidth="1"/>
    <col min="17" max="18" width="4.140625" style="10" customWidth="1"/>
    <col min="19" max="19" width="4.28515625" style="10" customWidth="1"/>
    <col min="20" max="20" width="16.7109375" style="10" customWidth="1"/>
    <col min="21" max="21" width="4.7109375" style="10" customWidth="1"/>
    <col min="22" max="22" width="4.5703125" style="10" customWidth="1"/>
    <col min="23" max="16384" width="9.140625" style="10"/>
  </cols>
  <sheetData>
    <row r="2" spans="1:21" ht="20.25">
      <c r="A2" s="574" t="s">
        <v>8</v>
      </c>
      <c r="B2" s="574"/>
      <c r="C2" s="574"/>
      <c r="D2" s="574"/>
      <c r="E2" s="574"/>
      <c r="F2" s="574"/>
      <c r="G2" s="574"/>
      <c r="H2" s="574"/>
      <c r="I2" s="574"/>
      <c r="J2" s="574"/>
      <c r="K2" s="574"/>
      <c r="L2" s="574"/>
      <c r="M2" s="574"/>
      <c r="N2" s="574"/>
      <c r="O2" s="574"/>
      <c r="P2" s="574"/>
      <c r="Q2" s="574"/>
      <c r="R2" s="574"/>
      <c r="S2" s="574"/>
    </row>
    <row r="3" spans="1:21" ht="20.25">
      <c r="A3" s="574" t="s">
        <v>149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  <c r="N3" s="574"/>
      <c r="O3" s="574"/>
      <c r="P3" s="574"/>
      <c r="Q3" s="574"/>
      <c r="R3" s="574"/>
      <c r="S3" s="574"/>
    </row>
    <row r="4" spans="1:21" ht="20.25">
      <c r="A4" s="574" t="s">
        <v>24</v>
      </c>
      <c r="B4" s="574"/>
      <c r="C4" s="574"/>
      <c r="D4" s="574"/>
      <c r="E4" s="574"/>
      <c r="F4" s="574"/>
      <c r="G4" s="574"/>
      <c r="H4" s="574"/>
      <c r="I4" s="574"/>
      <c r="J4" s="574"/>
      <c r="K4" s="574"/>
      <c r="L4" s="574"/>
      <c r="M4" s="574"/>
      <c r="N4" s="574"/>
      <c r="O4" s="574"/>
      <c r="P4" s="574"/>
      <c r="Q4" s="574"/>
      <c r="R4" s="574"/>
      <c r="S4" s="574"/>
    </row>
    <row r="5" spans="1:21" ht="20.25">
      <c r="A5" s="8" t="s">
        <v>29</v>
      </c>
      <c r="B5" s="8"/>
      <c r="C5" s="8"/>
      <c r="D5" s="8"/>
      <c r="E5" s="9"/>
    </row>
    <row r="6" spans="1:21" ht="20.25">
      <c r="A6" s="33" t="s">
        <v>22</v>
      </c>
      <c r="B6" s="8" t="s">
        <v>332</v>
      </c>
      <c r="C6" s="8"/>
      <c r="D6" s="8"/>
      <c r="E6" s="9"/>
    </row>
    <row r="7" spans="1:21" ht="20.25">
      <c r="A7" s="575" t="s">
        <v>0</v>
      </c>
      <c r="B7" s="575" t="s">
        <v>1</v>
      </c>
      <c r="C7" s="578" t="s">
        <v>2</v>
      </c>
      <c r="D7" s="579"/>
      <c r="E7" s="584" t="s">
        <v>3</v>
      </c>
      <c r="F7" s="11" t="s">
        <v>4</v>
      </c>
      <c r="G7" s="12" t="s">
        <v>6</v>
      </c>
      <c r="H7" s="587" t="s">
        <v>7</v>
      </c>
      <c r="I7" s="588"/>
      <c r="J7" s="588"/>
      <c r="K7" s="588"/>
      <c r="L7" s="588"/>
      <c r="M7" s="588"/>
      <c r="N7" s="588"/>
      <c r="O7" s="588"/>
      <c r="P7" s="588"/>
      <c r="Q7" s="588"/>
      <c r="R7" s="588"/>
      <c r="S7" s="589"/>
      <c r="T7" s="15"/>
      <c r="U7" s="15"/>
    </row>
    <row r="8" spans="1:21" ht="20.25">
      <c r="A8" s="576"/>
      <c r="B8" s="576"/>
      <c r="C8" s="580"/>
      <c r="D8" s="581"/>
      <c r="E8" s="585"/>
      <c r="F8" s="13" t="s">
        <v>5</v>
      </c>
      <c r="G8" s="14" t="s">
        <v>5</v>
      </c>
      <c r="H8" s="590" t="s">
        <v>110</v>
      </c>
      <c r="I8" s="590"/>
      <c r="J8" s="590"/>
      <c r="K8" s="588" t="s">
        <v>150</v>
      </c>
      <c r="L8" s="588"/>
      <c r="M8" s="588"/>
      <c r="N8" s="588"/>
      <c r="O8" s="588"/>
      <c r="P8" s="588"/>
      <c r="Q8" s="588"/>
      <c r="R8" s="588"/>
      <c r="S8" s="589"/>
      <c r="T8" s="15"/>
      <c r="U8" s="15"/>
    </row>
    <row r="9" spans="1:21" ht="20.25">
      <c r="A9" s="577"/>
      <c r="B9" s="577"/>
      <c r="C9" s="582"/>
      <c r="D9" s="583"/>
      <c r="E9" s="586"/>
      <c r="F9" s="16"/>
      <c r="G9" s="17"/>
      <c r="H9" s="18" t="s">
        <v>9</v>
      </c>
      <c r="I9" s="18" t="s">
        <v>10</v>
      </c>
      <c r="J9" s="18" t="s">
        <v>11</v>
      </c>
      <c r="K9" s="19" t="s">
        <v>12</v>
      </c>
      <c r="L9" s="19" t="s">
        <v>13</v>
      </c>
      <c r="M9" s="19" t="s">
        <v>14</v>
      </c>
      <c r="N9" s="19" t="s">
        <v>15</v>
      </c>
      <c r="O9" s="19" t="s">
        <v>16</v>
      </c>
      <c r="P9" s="19" t="s">
        <v>17</v>
      </c>
      <c r="Q9" s="19" t="s">
        <v>18</v>
      </c>
      <c r="R9" s="19" t="s">
        <v>19</v>
      </c>
      <c r="S9" s="19" t="s">
        <v>20</v>
      </c>
      <c r="T9" s="34" t="e">
        <f>E10+E14+E18+E22+#REF!+E26+#REF!</f>
        <v>#REF!</v>
      </c>
    </row>
    <row r="10" spans="1:21">
      <c r="A10" s="21">
        <v>1</v>
      </c>
      <c r="B10" s="6" t="s">
        <v>151</v>
      </c>
      <c r="C10" s="101" t="s">
        <v>154</v>
      </c>
      <c r="D10" s="102"/>
      <c r="E10" s="120">
        <v>1527000</v>
      </c>
      <c r="F10" s="104" t="s">
        <v>153</v>
      </c>
      <c r="G10" s="22" t="s">
        <v>23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21">
      <c r="A11" s="25"/>
      <c r="B11" s="23" t="s">
        <v>152</v>
      </c>
      <c r="C11" s="24" t="s">
        <v>163</v>
      </c>
      <c r="D11" s="105"/>
      <c r="E11" s="92"/>
      <c r="F11" s="35" t="s">
        <v>25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21">
      <c r="A12" s="25"/>
      <c r="B12" s="23" t="s">
        <v>153</v>
      </c>
      <c r="C12" s="10" t="s">
        <v>164</v>
      </c>
      <c r="E12" s="92"/>
      <c r="F12" s="30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21">
      <c r="A13" s="28"/>
      <c r="B13" s="7"/>
      <c r="C13" s="591"/>
      <c r="D13" s="592"/>
      <c r="E13" s="31"/>
      <c r="F13" s="29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21">
      <c r="A14" s="106">
        <v>2</v>
      </c>
      <c r="B14" s="23" t="s">
        <v>155</v>
      </c>
      <c r="C14" s="24" t="s">
        <v>158</v>
      </c>
      <c r="D14" s="105"/>
      <c r="E14" s="5">
        <v>1435000</v>
      </c>
      <c r="F14" s="562" t="s">
        <v>331</v>
      </c>
      <c r="G14" s="25" t="s">
        <v>23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</row>
    <row r="15" spans="1:21">
      <c r="A15" s="25"/>
      <c r="B15" s="23" t="s">
        <v>156</v>
      </c>
      <c r="C15" s="24" t="s">
        <v>159</v>
      </c>
      <c r="D15" s="105"/>
      <c r="E15" s="92"/>
      <c r="F15" s="35" t="s">
        <v>25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 spans="1:21">
      <c r="A16" s="25"/>
      <c r="B16" s="23" t="s">
        <v>157</v>
      </c>
      <c r="C16" s="24" t="s">
        <v>160</v>
      </c>
      <c r="D16" s="105"/>
      <c r="E16" s="92"/>
      <c r="F16" s="30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>
      <c r="A17" s="28"/>
      <c r="B17" s="7"/>
      <c r="C17" s="591"/>
      <c r="D17" s="592"/>
      <c r="E17" s="31"/>
      <c r="F17" s="29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>
      <c r="A18" s="21">
        <v>3</v>
      </c>
      <c r="B18" s="6" t="s">
        <v>108</v>
      </c>
      <c r="C18" s="24" t="s">
        <v>109</v>
      </c>
      <c r="D18" s="105"/>
      <c r="E18" s="103">
        <v>1089000</v>
      </c>
      <c r="F18" s="104" t="s">
        <v>132</v>
      </c>
      <c r="G18" s="22" t="s">
        <v>23</v>
      </c>
      <c r="H18" s="64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>
      <c r="A19" s="25"/>
      <c r="B19" s="23" t="s">
        <v>161</v>
      </c>
      <c r="C19" s="24" t="s">
        <v>162</v>
      </c>
      <c r="D19" s="105"/>
      <c r="E19" s="92"/>
      <c r="F19" s="117" t="s">
        <v>25</v>
      </c>
      <c r="G19" s="23"/>
      <c r="H19" s="87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  <row r="20" spans="1:19">
      <c r="A20" s="25"/>
      <c r="B20" s="23"/>
      <c r="C20" s="24" t="s">
        <v>165</v>
      </c>
      <c r="D20" s="105"/>
      <c r="E20" s="92"/>
      <c r="F20" s="30"/>
      <c r="G20" s="23"/>
      <c r="H20" s="87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1:19">
      <c r="A21" s="28"/>
      <c r="B21" s="7"/>
      <c r="C21" s="591"/>
      <c r="D21" s="592"/>
      <c r="E21" s="31"/>
      <c r="F21" s="29"/>
      <c r="G21" s="7"/>
      <c r="H21" s="8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>
      <c r="A22" s="25">
        <v>4</v>
      </c>
      <c r="B22" s="107" t="s">
        <v>108</v>
      </c>
      <c r="C22" s="24" t="s">
        <v>109</v>
      </c>
      <c r="D22" s="105"/>
      <c r="E22" s="108">
        <v>1120000</v>
      </c>
      <c r="F22" s="117" t="s">
        <v>168</v>
      </c>
      <c r="G22" s="25" t="s">
        <v>23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</row>
    <row r="23" spans="1:19">
      <c r="A23" s="25"/>
      <c r="B23" s="23" t="s">
        <v>166</v>
      </c>
      <c r="C23" s="24" t="s">
        <v>175</v>
      </c>
      <c r="D23" s="105"/>
      <c r="E23" s="92"/>
      <c r="F23" s="35" t="s">
        <v>25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</row>
    <row r="24" spans="1:19">
      <c r="A24" s="25"/>
      <c r="B24" s="23"/>
      <c r="C24" s="24" t="s">
        <v>167</v>
      </c>
      <c r="D24" s="105"/>
      <c r="E24" s="92"/>
      <c r="F24" s="35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</row>
    <row r="25" spans="1:19">
      <c r="A25" s="28"/>
      <c r="B25" s="7"/>
      <c r="C25" s="594"/>
      <c r="D25" s="595"/>
      <c r="E25" s="31"/>
      <c r="F25" s="109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>
      <c r="A26" s="22">
        <v>5</v>
      </c>
      <c r="B26" s="6" t="s">
        <v>108</v>
      </c>
      <c r="C26" s="101" t="s">
        <v>109</v>
      </c>
      <c r="D26" s="102"/>
      <c r="E26" s="543">
        <v>1220000</v>
      </c>
      <c r="F26" s="104" t="s">
        <v>39</v>
      </c>
      <c r="G26" s="22" t="s">
        <v>23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>
      <c r="A27" s="25"/>
      <c r="B27" s="23" t="s">
        <v>169</v>
      </c>
      <c r="C27" s="24" t="s">
        <v>175</v>
      </c>
      <c r="D27" s="105"/>
      <c r="E27" s="92"/>
      <c r="F27" s="549" t="s">
        <v>25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>
      <c r="A28" s="28"/>
      <c r="B28" s="7" t="s">
        <v>170</v>
      </c>
      <c r="C28" s="112" t="s">
        <v>171</v>
      </c>
      <c r="D28" s="552"/>
      <c r="E28" s="31"/>
      <c r="F28" s="29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>
      <c r="A29" s="22">
        <v>6</v>
      </c>
      <c r="B29" s="6" t="s">
        <v>108</v>
      </c>
      <c r="C29" s="101" t="s">
        <v>109</v>
      </c>
      <c r="D29" s="102"/>
      <c r="E29" s="550">
        <v>988000</v>
      </c>
      <c r="F29" s="22" t="s">
        <v>39</v>
      </c>
      <c r="G29" s="22" t="s">
        <v>23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>
      <c r="A30" s="25"/>
      <c r="B30" s="23" t="s">
        <v>172</v>
      </c>
      <c r="C30" s="24" t="s">
        <v>162</v>
      </c>
      <c r="D30" s="105"/>
      <c r="E30" s="92"/>
      <c r="F30" s="25" t="s">
        <v>25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>
      <c r="A31" s="25"/>
      <c r="B31" s="23" t="s">
        <v>173</v>
      </c>
      <c r="C31" s="24" t="s">
        <v>174</v>
      </c>
      <c r="D31" s="105"/>
      <c r="E31" s="92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>
      <c r="A32" s="28"/>
      <c r="B32" s="7"/>
      <c r="C32" s="593"/>
      <c r="D32" s="593"/>
      <c r="E32" s="31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21" ht="20.25" customHeight="1">
      <c r="A33" s="22">
        <v>7</v>
      </c>
      <c r="B33" s="6" t="s">
        <v>221</v>
      </c>
      <c r="C33" s="566" t="s">
        <v>224</v>
      </c>
      <c r="D33" s="567"/>
      <c r="E33" s="137">
        <v>633000</v>
      </c>
      <c r="F33" s="22" t="s">
        <v>132</v>
      </c>
      <c r="G33" s="22" t="s">
        <v>23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1" ht="20.25">
      <c r="A34" s="132"/>
      <c r="B34" s="135" t="s">
        <v>222</v>
      </c>
      <c r="C34" s="568" t="s">
        <v>225</v>
      </c>
      <c r="D34" s="569"/>
      <c r="E34" s="92"/>
      <c r="F34" s="25" t="s">
        <v>25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21" ht="19.5">
      <c r="A35" s="133"/>
      <c r="B35" s="136" t="s">
        <v>223</v>
      </c>
      <c r="C35" s="570" t="s">
        <v>226</v>
      </c>
      <c r="D35" s="571"/>
      <c r="E35" s="133"/>
      <c r="F35" s="127"/>
      <c r="G35" s="100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5"/>
      <c r="U35" s="15"/>
    </row>
    <row r="36" spans="1:21" ht="19.5">
      <c r="A36" s="134"/>
      <c r="B36" s="134"/>
      <c r="C36" s="572" t="s">
        <v>227</v>
      </c>
      <c r="D36" s="573"/>
      <c r="E36" s="134"/>
      <c r="F36" s="128"/>
      <c r="G36" s="116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5"/>
      <c r="U36" s="15"/>
    </row>
    <row r="37" spans="1:21" ht="19.5">
      <c r="A37" s="131"/>
      <c r="B37" s="131"/>
      <c r="C37" s="131"/>
      <c r="D37" s="131"/>
      <c r="E37" s="131"/>
      <c r="F37" s="99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34" t="e">
        <f>#REF!+E41+E46+E55+#REF!+E60+#REF!</f>
        <v>#REF!</v>
      </c>
    </row>
    <row r="38" spans="1:21">
      <c r="A38" s="118"/>
      <c r="B38" s="30"/>
      <c r="C38" s="563"/>
      <c r="D38" s="563"/>
      <c r="E38" s="124"/>
      <c r="F38" s="117"/>
      <c r="G38" s="117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</row>
    <row r="39" spans="1:21">
      <c r="A39" s="117"/>
      <c r="B39" s="30"/>
      <c r="C39" s="563"/>
      <c r="D39" s="565"/>
      <c r="E39" s="36"/>
      <c r="F39" s="117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</row>
    <row r="40" spans="1:21">
      <c r="A40" s="117"/>
      <c r="B40" s="30"/>
      <c r="C40" s="564"/>
      <c r="D40" s="564"/>
      <c r="E40" s="36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</row>
    <row r="41" spans="1:21">
      <c r="A41" s="118"/>
      <c r="B41" s="30"/>
      <c r="C41" s="563"/>
      <c r="D41" s="563"/>
      <c r="E41" s="124"/>
      <c r="F41" s="117"/>
      <c r="G41" s="117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</row>
    <row r="42" spans="1:21">
      <c r="A42" s="117"/>
      <c r="B42" s="30"/>
      <c r="C42" s="563"/>
      <c r="D42" s="565"/>
      <c r="E42" s="36"/>
      <c r="F42" s="117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</row>
    <row r="43" spans="1:21">
      <c r="A43" s="117"/>
      <c r="B43" s="30"/>
      <c r="C43" s="563"/>
      <c r="D43" s="563"/>
      <c r="E43" s="36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</row>
    <row r="44" spans="1:21">
      <c r="A44" s="117"/>
      <c r="B44" s="30"/>
      <c r="C44" s="563"/>
      <c r="D44" s="563"/>
      <c r="E44" s="43"/>
      <c r="F44" s="117"/>
      <c r="G44" s="117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</row>
    <row r="45" spans="1:21">
      <c r="A45" s="117"/>
      <c r="B45" s="30"/>
      <c r="C45" s="563"/>
      <c r="D45" s="563"/>
      <c r="E45" s="36"/>
      <c r="F45" s="117"/>
      <c r="G45" s="117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spans="1:21">
      <c r="A46" s="117"/>
      <c r="B46" s="30"/>
      <c r="C46" s="563"/>
      <c r="D46" s="563"/>
      <c r="E46" s="36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</row>
    <row r="47" spans="1:21">
      <c r="A47" s="118"/>
      <c r="B47" s="30"/>
      <c r="C47" s="563"/>
      <c r="D47" s="563"/>
      <c r="E47" s="124"/>
      <c r="F47" s="30"/>
      <c r="G47" s="117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</row>
    <row r="48" spans="1:21">
      <c r="A48" s="117"/>
      <c r="B48" s="30"/>
      <c r="C48" s="563"/>
      <c r="D48" s="565"/>
      <c r="E48" s="36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</row>
    <row r="49" spans="1:20">
      <c r="A49" s="117"/>
      <c r="B49" s="30"/>
      <c r="C49" s="563"/>
      <c r="D49" s="563"/>
      <c r="E49" s="43"/>
      <c r="F49" s="117"/>
      <c r="G49" s="117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</row>
    <row r="50" spans="1:20">
      <c r="A50" s="117"/>
      <c r="B50" s="30"/>
      <c r="C50" s="563"/>
      <c r="D50" s="563"/>
      <c r="E50" s="36"/>
      <c r="F50" s="117"/>
      <c r="G50" s="117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</row>
    <row r="51" spans="1:20">
      <c r="A51" s="117"/>
      <c r="B51" s="30"/>
      <c r="C51" s="563"/>
      <c r="D51" s="563"/>
      <c r="E51" s="36"/>
      <c r="F51" s="117"/>
      <c r="G51" s="117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</row>
    <row r="52" spans="1:20">
      <c r="A52" s="117"/>
      <c r="B52" s="30"/>
      <c r="C52" s="563"/>
      <c r="D52" s="563"/>
      <c r="E52" s="36"/>
      <c r="F52" s="117"/>
      <c r="G52" s="117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</row>
    <row r="53" spans="1:20">
      <c r="A53" s="117"/>
      <c r="B53" s="30"/>
      <c r="C53" s="564"/>
      <c r="D53" s="564"/>
      <c r="E53" s="36"/>
      <c r="F53" s="117"/>
      <c r="G53" s="117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</row>
    <row r="54" spans="1:20">
      <c r="A54" s="117"/>
      <c r="B54" s="30"/>
      <c r="C54" s="563"/>
      <c r="D54" s="563"/>
      <c r="E54" s="43"/>
      <c r="F54" s="117"/>
      <c r="G54" s="117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</row>
    <row r="55" spans="1:20">
      <c r="A55" s="117"/>
      <c r="B55" s="30"/>
      <c r="C55" s="563"/>
      <c r="D55" s="563"/>
      <c r="E55" s="36"/>
      <c r="F55" s="117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</row>
    <row r="56" spans="1:20">
      <c r="A56" s="117"/>
      <c r="B56" s="30"/>
      <c r="C56" s="563"/>
      <c r="D56" s="563"/>
      <c r="E56" s="36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</row>
    <row r="57" spans="1:20">
      <c r="A57" s="117"/>
      <c r="B57" s="30"/>
      <c r="C57" s="119"/>
      <c r="D57" s="119"/>
      <c r="E57" s="36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</row>
    <row r="58" spans="1:20">
      <c r="A58" s="117"/>
      <c r="B58" s="30"/>
      <c r="C58" s="119"/>
      <c r="D58" s="119"/>
      <c r="E58" s="36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</row>
    <row r="59" spans="1:20">
      <c r="A59" s="35"/>
      <c r="B59" s="30"/>
      <c r="C59" s="38"/>
      <c r="D59" s="38"/>
      <c r="E59" s="36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</row>
    <row r="60" spans="1:20" ht="26.25">
      <c r="A60" s="35"/>
      <c r="B60" s="30"/>
      <c r="C60" s="39"/>
      <c r="D60" s="49"/>
      <c r="E60" s="36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</row>
    <row r="61" spans="1:20">
      <c r="A61" s="35"/>
      <c r="B61" s="30"/>
      <c r="C61" s="38"/>
      <c r="D61" s="38"/>
      <c r="E61" s="36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</row>
    <row r="62" spans="1:20" ht="20.25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30"/>
    </row>
    <row r="63" spans="1:20" ht="20.25">
      <c r="A63" s="40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30"/>
    </row>
    <row r="64" spans="1:20" ht="20.25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30"/>
    </row>
    <row r="65" spans="1:20">
      <c r="A65" s="30"/>
      <c r="B65" s="30"/>
      <c r="C65" s="30"/>
      <c r="D65" s="30"/>
      <c r="E65" s="36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</row>
    <row r="66" spans="1:20" ht="20.25">
      <c r="A66" s="48"/>
      <c r="B66" s="48"/>
      <c r="C66" s="48"/>
      <c r="D66" s="48"/>
      <c r="E66" s="36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</row>
    <row r="67" spans="1:20">
      <c r="A67" s="35"/>
      <c r="B67" s="30"/>
      <c r="C67" s="30"/>
      <c r="D67" s="30"/>
      <c r="E67" s="36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</row>
    <row r="68" spans="1:20">
      <c r="A68" s="35"/>
      <c r="B68" s="30"/>
      <c r="C68" s="30"/>
      <c r="D68" s="30"/>
      <c r="E68" s="36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</row>
    <row r="69" spans="1:20">
      <c r="A69" s="35"/>
      <c r="B69" s="30"/>
      <c r="C69" s="30"/>
      <c r="D69" s="30"/>
      <c r="E69" s="36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</row>
    <row r="70" spans="1:20">
      <c r="A70" s="35"/>
      <c r="B70" s="30"/>
      <c r="C70" s="30"/>
      <c r="D70" s="30"/>
      <c r="E70" s="43"/>
      <c r="F70" s="30"/>
      <c r="G70" s="35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</row>
    <row r="71" spans="1:20">
      <c r="A71" s="35"/>
      <c r="B71" s="30"/>
      <c r="C71" s="30"/>
      <c r="D71" s="30"/>
      <c r="E71" s="36"/>
      <c r="F71" s="44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</row>
    <row r="72" spans="1:20">
      <c r="A72" s="35"/>
      <c r="B72" s="30"/>
      <c r="C72" s="30"/>
      <c r="D72" s="30"/>
      <c r="E72" s="36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</row>
    <row r="73" spans="1:20">
      <c r="A73" s="35"/>
      <c r="B73" s="30"/>
      <c r="C73" s="30"/>
      <c r="D73" s="30"/>
      <c r="E73" s="36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</row>
    <row r="74" spans="1:20">
      <c r="A74" s="35"/>
      <c r="B74" s="30"/>
      <c r="C74" s="30"/>
      <c r="D74" s="30"/>
      <c r="E74" s="36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</row>
    <row r="75" spans="1:20">
      <c r="A75" s="35"/>
      <c r="B75" s="30"/>
      <c r="C75" s="30"/>
      <c r="D75" s="30"/>
      <c r="E75" s="36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</row>
    <row r="76" spans="1:20">
      <c r="A76" s="35"/>
      <c r="B76" s="30"/>
      <c r="C76" s="30"/>
      <c r="D76" s="30"/>
      <c r="E76" s="36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</row>
    <row r="77" spans="1:20">
      <c r="A77" s="35"/>
      <c r="B77" s="30"/>
      <c r="C77" s="30"/>
      <c r="D77" s="30"/>
      <c r="E77" s="36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</row>
    <row r="78" spans="1:20">
      <c r="A78" s="35"/>
      <c r="B78" s="30"/>
      <c r="C78" s="30"/>
      <c r="D78" s="30"/>
      <c r="E78" s="36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</row>
    <row r="79" spans="1:20">
      <c r="A79" s="35"/>
      <c r="B79" s="30"/>
      <c r="C79" s="30"/>
      <c r="D79" s="30"/>
      <c r="E79" s="36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</row>
    <row r="80" spans="1:20">
      <c r="A80" s="35"/>
      <c r="B80" s="30"/>
      <c r="C80" s="30"/>
      <c r="D80" s="30"/>
      <c r="E80" s="36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</row>
  </sheetData>
  <mergeCells count="38">
    <mergeCell ref="C13:D13"/>
    <mergeCell ref="C17:D17"/>
    <mergeCell ref="C21:D21"/>
    <mergeCell ref="C32:D32"/>
    <mergeCell ref="C25:D25"/>
    <mergeCell ref="A2:S2"/>
    <mergeCell ref="A3:S3"/>
    <mergeCell ref="A4:S4"/>
    <mergeCell ref="A7:A9"/>
    <mergeCell ref="B7:B9"/>
    <mergeCell ref="C7:D9"/>
    <mergeCell ref="E7:E9"/>
    <mergeCell ref="H7:S7"/>
    <mergeCell ref="H8:J8"/>
    <mergeCell ref="K8:S8"/>
    <mergeCell ref="C33:D33"/>
    <mergeCell ref="C34:D34"/>
    <mergeCell ref="C35:D35"/>
    <mergeCell ref="C36:D36"/>
    <mergeCell ref="C40:D40"/>
    <mergeCell ref="C38:D38"/>
    <mergeCell ref="C39:D39"/>
    <mergeCell ref="C41:D41"/>
    <mergeCell ref="C56:D56"/>
    <mergeCell ref="C54:D54"/>
    <mergeCell ref="C49:D49"/>
    <mergeCell ref="C50:D50"/>
    <mergeCell ref="C44:D44"/>
    <mergeCell ref="C45:D45"/>
    <mergeCell ref="C53:D53"/>
    <mergeCell ref="C55:D55"/>
    <mergeCell ref="C46:D46"/>
    <mergeCell ref="C52:D52"/>
    <mergeCell ref="C51:D51"/>
    <mergeCell ref="C42:D42"/>
    <mergeCell ref="C43:D43"/>
    <mergeCell ref="C47:D47"/>
    <mergeCell ref="C48:D48"/>
  </mergeCells>
  <phoneticPr fontId="2" type="noConversion"/>
  <printOptions horizontalCentered="1"/>
  <pageMargins left="0.15748031496062992" right="0.15748031496062992" top="0.70866141732283472" bottom="7.874015748031496E-2" header="0.19685039370078741" footer="0"/>
  <pageSetup paperSize="9" firstPageNumber="6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57"/>
  </sheetPr>
  <dimension ref="A1:BT125"/>
  <sheetViews>
    <sheetView view="pageLayout" topLeftCell="A112" zoomScale="82" zoomScaleNormal="100" zoomScaleSheetLayoutView="120" zoomScalePageLayoutView="82" workbookViewId="0">
      <selection activeCell="A105" sqref="A105:S105"/>
    </sheetView>
  </sheetViews>
  <sheetFormatPr defaultRowHeight="18.75"/>
  <cols>
    <col min="1" max="1" width="5.140625" style="65" customWidth="1"/>
    <col min="2" max="2" width="27.28515625" style="65" customWidth="1"/>
    <col min="3" max="3" width="2.28515625" style="65" customWidth="1"/>
    <col min="4" max="4" width="29.85546875" style="84" customWidth="1"/>
    <col min="5" max="5" width="10.42578125" style="85" customWidth="1"/>
    <col min="6" max="6" width="8.42578125" style="65" customWidth="1"/>
    <col min="7" max="7" width="6.42578125" style="65" customWidth="1"/>
    <col min="8" max="8" width="3.85546875" style="65" customWidth="1"/>
    <col min="9" max="9" width="4" style="65" customWidth="1"/>
    <col min="10" max="10" width="3.7109375" style="65" customWidth="1"/>
    <col min="11" max="11" width="4" style="65" customWidth="1"/>
    <col min="12" max="12" width="3.85546875" style="65" customWidth="1"/>
    <col min="13" max="13" width="4.140625" style="65" customWidth="1"/>
    <col min="14" max="14" width="4" style="65" customWidth="1"/>
    <col min="15" max="15" width="4.28515625" style="65" customWidth="1"/>
    <col min="16" max="16" width="4" style="65" customWidth="1"/>
    <col min="17" max="18" width="3.7109375" style="65" customWidth="1"/>
    <col min="19" max="19" width="3.85546875" style="65" customWidth="1"/>
    <col min="20" max="20" width="5.5703125" style="65" customWidth="1"/>
    <col min="21" max="22" width="4.7109375" style="65" customWidth="1"/>
    <col min="23" max="16384" width="9.140625" style="65"/>
  </cols>
  <sheetData>
    <row r="1" spans="1:28" ht="20.25">
      <c r="A1" s="540"/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AB1" s="553" t="s">
        <v>314</v>
      </c>
    </row>
    <row r="2" spans="1:28" ht="20.25">
      <c r="A2" s="540"/>
      <c r="B2" s="540"/>
      <c r="C2" s="540"/>
      <c r="D2" s="596" t="s">
        <v>8</v>
      </c>
      <c r="E2" s="596"/>
      <c r="F2" s="596"/>
      <c r="G2" s="596"/>
      <c r="H2" s="596"/>
      <c r="I2" s="596"/>
      <c r="J2" s="596"/>
      <c r="K2" s="540"/>
      <c r="L2" s="540"/>
      <c r="M2" s="540"/>
      <c r="N2" s="540"/>
      <c r="O2" s="540"/>
      <c r="P2" s="540"/>
      <c r="Q2" s="540"/>
      <c r="R2" s="540"/>
      <c r="S2" s="540"/>
    </row>
    <row r="3" spans="1:28" ht="20.25">
      <c r="A3" s="596" t="s">
        <v>149</v>
      </c>
      <c r="B3" s="596"/>
      <c r="C3" s="596"/>
      <c r="D3" s="596"/>
      <c r="E3" s="596"/>
      <c r="F3" s="596"/>
      <c r="G3" s="596"/>
      <c r="H3" s="596"/>
      <c r="I3" s="596"/>
      <c r="J3" s="596"/>
      <c r="K3" s="596"/>
      <c r="L3" s="596"/>
      <c r="M3" s="596"/>
      <c r="N3" s="596"/>
      <c r="O3" s="596"/>
      <c r="P3" s="596"/>
      <c r="Q3" s="596"/>
      <c r="R3" s="596"/>
      <c r="S3" s="596"/>
    </row>
    <row r="4" spans="1:28" ht="20.25">
      <c r="A4" s="596" t="s">
        <v>24</v>
      </c>
      <c r="B4" s="596"/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596"/>
      <c r="N4" s="596"/>
      <c r="O4" s="596"/>
      <c r="P4" s="596"/>
      <c r="Q4" s="596"/>
      <c r="R4" s="596"/>
      <c r="S4" s="596"/>
      <c r="T4" s="66" t="s">
        <v>137</v>
      </c>
    </row>
    <row r="5" spans="1:28" ht="20.25">
      <c r="A5" s="67" t="s">
        <v>40</v>
      </c>
      <c r="B5" s="67"/>
      <c r="C5" s="67"/>
      <c r="D5" s="68"/>
      <c r="E5" s="69"/>
      <c r="F5" s="70"/>
    </row>
    <row r="6" spans="1:28" ht="20.25">
      <c r="A6" s="71">
        <v>2.1</v>
      </c>
      <c r="B6" s="67" t="s">
        <v>333</v>
      </c>
      <c r="C6" s="67"/>
      <c r="D6" s="68"/>
      <c r="E6" s="69"/>
      <c r="F6" s="70"/>
    </row>
    <row r="7" spans="1:28" ht="19.5">
      <c r="A7" s="606" t="s">
        <v>0</v>
      </c>
      <c r="B7" s="606" t="s">
        <v>1</v>
      </c>
      <c r="C7" s="609" t="s">
        <v>2</v>
      </c>
      <c r="D7" s="610"/>
      <c r="E7" s="615" t="s">
        <v>3</v>
      </c>
      <c r="F7" s="184" t="s">
        <v>4</v>
      </c>
      <c r="G7" s="185" t="s">
        <v>6</v>
      </c>
      <c r="H7" s="618" t="s">
        <v>7</v>
      </c>
      <c r="I7" s="619"/>
      <c r="J7" s="619"/>
      <c r="K7" s="619"/>
      <c r="L7" s="619"/>
      <c r="M7" s="619"/>
      <c r="N7" s="619"/>
      <c r="O7" s="619"/>
      <c r="P7" s="619"/>
      <c r="Q7" s="619"/>
      <c r="R7" s="619"/>
      <c r="S7" s="620"/>
      <c r="T7" s="72" t="e">
        <f>#REF!+#REF!+E33</f>
        <v>#REF!</v>
      </c>
      <c r="U7" s="73"/>
    </row>
    <row r="8" spans="1:28" ht="19.5">
      <c r="A8" s="607"/>
      <c r="B8" s="607"/>
      <c r="C8" s="611"/>
      <c r="D8" s="612"/>
      <c r="E8" s="616"/>
      <c r="F8" s="186" t="s">
        <v>5</v>
      </c>
      <c r="G8" s="187" t="s">
        <v>318</v>
      </c>
      <c r="H8" s="621" t="s">
        <v>110</v>
      </c>
      <c r="I8" s="621"/>
      <c r="J8" s="621"/>
      <c r="K8" s="619" t="s">
        <v>150</v>
      </c>
      <c r="L8" s="619"/>
      <c r="M8" s="619"/>
      <c r="N8" s="619"/>
      <c r="O8" s="619"/>
      <c r="P8" s="619"/>
      <c r="Q8" s="619"/>
      <c r="R8" s="619"/>
      <c r="S8" s="620"/>
      <c r="T8" s="73"/>
      <c r="U8" s="73"/>
    </row>
    <row r="9" spans="1:28" ht="19.5">
      <c r="A9" s="608"/>
      <c r="B9" s="608"/>
      <c r="C9" s="613"/>
      <c r="D9" s="614"/>
      <c r="E9" s="617"/>
      <c r="F9" s="189"/>
      <c r="G9" s="307" t="s">
        <v>319</v>
      </c>
      <c r="H9" s="190" t="s">
        <v>9</v>
      </c>
      <c r="I9" s="190" t="s">
        <v>10</v>
      </c>
      <c r="J9" s="190" t="s">
        <v>11</v>
      </c>
      <c r="K9" s="191" t="s">
        <v>12</v>
      </c>
      <c r="L9" s="191" t="s">
        <v>13</v>
      </c>
      <c r="M9" s="191" t="s">
        <v>14</v>
      </c>
      <c r="N9" s="191" t="s">
        <v>15</v>
      </c>
      <c r="O9" s="191" t="s">
        <v>16</v>
      </c>
      <c r="P9" s="191" t="s">
        <v>17</v>
      </c>
      <c r="Q9" s="191" t="s">
        <v>18</v>
      </c>
      <c r="R9" s="191" t="s">
        <v>19</v>
      </c>
      <c r="S9" s="191" t="s">
        <v>20</v>
      </c>
      <c r="T9" s="65" t="s">
        <v>145</v>
      </c>
    </row>
    <row r="10" spans="1:28" s="63" customFormat="1">
      <c r="A10" s="192">
        <v>1</v>
      </c>
      <c r="B10" s="193" t="s">
        <v>43</v>
      </c>
      <c r="C10" s="194" t="s">
        <v>44</v>
      </c>
      <c r="D10" s="195"/>
      <c r="E10" s="196">
        <v>30000</v>
      </c>
      <c r="F10" s="192" t="s">
        <v>25</v>
      </c>
      <c r="G10" s="192" t="s">
        <v>21</v>
      </c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8"/>
    </row>
    <row r="11" spans="1:28" s="63" customFormat="1">
      <c r="A11" s="199"/>
      <c r="B11" s="200" t="s">
        <v>312</v>
      </c>
      <c r="C11" s="557" t="s">
        <v>323</v>
      </c>
      <c r="D11" s="201"/>
      <c r="E11" s="202"/>
      <c r="F11" s="199"/>
      <c r="G11" s="199" t="s">
        <v>111</v>
      </c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4"/>
    </row>
    <row r="12" spans="1:28" s="63" customFormat="1">
      <c r="A12" s="205"/>
      <c r="B12" s="206" t="s">
        <v>27</v>
      </c>
      <c r="C12" s="558" t="s">
        <v>27</v>
      </c>
      <c r="D12" s="207"/>
      <c r="E12" s="208"/>
      <c r="F12" s="205"/>
      <c r="G12" s="205"/>
      <c r="H12" s="209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10"/>
    </row>
    <row r="13" spans="1:28" s="63" customFormat="1">
      <c r="A13" s="192">
        <v>2</v>
      </c>
      <c r="B13" s="193" t="s">
        <v>45</v>
      </c>
      <c r="C13" s="211" t="s">
        <v>44</v>
      </c>
      <c r="D13" s="211"/>
      <c r="E13" s="193">
        <v>30000</v>
      </c>
      <c r="F13" s="192" t="s">
        <v>25</v>
      </c>
      <c r="G13" s="192" t="s">
        <v>21</v>
      </c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8"/>
    </row>
    <row r="14" spans="1:28" s="63" customFormat="1">
      <c r="A14" s="199"/>
      <c r="B14" s="200" t="s">
        <v>327</v>
      </c>
      <c r="C14" s="212" t="s">
        <v>46</v>
      </c>
      <c r="D14" s="212"/>
      <c r="E14" s="200"/>
      <c r="F14" s="199"/>
      <c r="G14" s="199" t="s">
        <v>111</v>
      </c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4"/>
    </row>
    <row r="15" spans="1:28" s="63" customFormat="1">
      <c r="A15" s="215">
        <v>3</v>
      </c>
      <c r="B15" s="216" t="s">
        <v>43</v>
      </c>
      <c r="C15" s="632" t="s">
        <v>307</v>
      </c>
      <c r="D15" s="633"/>
      <c r="E15" s="216">
        <v>30000</v>
      </c>
      <c r="F15" s="192" t="s">
        <v>25</v>
      </c>
      <c r="G15" s="192" t="s">
        <v>21</v>
      </c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</row>
    <row r="16" spans="1:28" s="63" customFormat="1">
      <c r="A16" s="218"/>
      <c r="B16" s="219" t="s">
        <v>306</v>
      </c>
      <c r="C16" s="634" t="s">
        <v>308</v>
      </c>
      <c r="D16" s="635"/>
      <c r="E16" s="219"/>
      <c r="F16" s="218"/>
      <c r="G16" s="199" t="s">
        <v>111</v>
      </c>
      <c r="H16" s="220"/>
      <c r="I16" s="220"/>
      <c r="J16" s="220"/>
      <c r="K16" s="220"/>
      <c r="L16" s="220"/>
      <c r="M16" s="220"/>
      <c r="N16" s="220"/>
      <c r="O16" s="220"/>
      <c r="P16" s="203"/>
      <c r="Q16" s="220"/>
      <c r="R16" s="220"/>
      <c r="S16" s="220"/>
    </row>
    <row r="17" spans="1:19" s="63" customFormat="1">
      <c r="A17" s="221"/>
      <c r="B17" s="222" t="s">
        <v>26</v>
      </c>
      <c r="C17" s="636" t="s">
        <v>309</v>
      </c>
      <c r="D17" s="637"/>
      <c r="E17" s="222"/>
      <c r="F17" s="221"/>
      <c r="G17" s="221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</row>
    <row r="18" spans="1:19" s="63" customFormat="1">
      <c r="A18" s="224">
        <v>4</v>
      </c>
      <c r="B18" s="225" t="s">
        <v>287</v>
      </c>
      <c r="C18" s="675" t="s">
        <v>288</v>
      </c>
      <c r="D18" s="676"/>
      <c r="E18" s="225">
        <v>20000</v>
      </c>
      <c r="F18" s="224" t="s">
        <v>25</v>
      </c>
      <c r="G18" s="199" t="s">
        <v>21</v>
      </c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</row>
    <row r="19" spans="1:19" s="63" customFormat="1">
      <c r="A19" s="224"/>
      <c r="B19" s="225" t="s">
        <v>304</v>
      </c>
      <c r="C19" s="677" t="s">
        <v>289</v>
      </c>
      <c r="D19" s="678"/>
      <c r="E19" s="225"/>
      <c r="F19" s="224"/>
      <c r="G19" s="199" t="s">
        <v>111</v>
      </c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</row>
    <row r="20" spans="1:19" s="63" customFormat="1">
      <c r="A20" s="227">
        <v>5</v>
      </c>
      <c r="B20" s="556" t="s">
        <v>321</v>
      </c>
      <c r="C20" s="632" t="s">
        <v>248</v>
      </c>
      <c r="D20" s="633"/>
      <c r="E20" s="216">
        <v>10000</v>
      </c>
      <c r="F20" s="228" t="s">
        <v>25</v>
      </c>
      <c r="G20" s="192" t="s">
        <v>21</v>
      </c>
      <c r="H20" s="229"/>
      <c r="I20" s="198"/>
      <c r="J20" s="198"/>
      <c r="K20" s="198"/>
      <c r="L20" s="198"/>
      <c r="M20" s="198"/>
      <c r="N20" s="198"/>
      <c r="O20" s="198"/>
      <c r="P20" s="198"/>
      <c r="Q20" s="198"/>
      <c r="R20" s="230"/>
      <c r="S20" s="198"/>
    </row>
    <row r="21" spans="1:19" s="63" customFormat="1">
      <c r="A21" s="224"/>
      <c r="B21" s="561" t="s">
        <v>322</v>
      </c>
      <c r="C21" s="634" t="s">
        <v>249</v>
      </c>
      <c r="D21" s="635"/>
      <c r="E21" s="231"/>
      <c r="F21" s="232"/>
      <c r="G21" s="199" t="s">
        <v>111</v>
      </c>
      <c r="H21" s="233"/>
      <c r="I21" s="204"/>
      <c r="J21" s="204"/>
      <c r="K21" s="204"/>
      <c r="L21" s="204"/>
      <c r="M21" s="204"/>
      <c r="N21" s="204"/>
      <c r="O21" s="204"/>
      <c r="P21" s="204"/>
      <c r="Q21" s="204"/>
      <c r="R21" s="234"/>
      <c r="S21" s="204"/>
    </row>
    <row r="22" spans="1:19" s="63" customFormat="1">
      <c r="A22" s="224"/>
      <c r="B22" s="310"/>
      <c r="C22" s="634" t="s">
        <v>324</v>
      </c>
      <c r="D22" s="635"/>
      <c r="E22" s="231"/>
      <c r="F22" s="232"/>
      <c r="G22" s="199"/>
      <c r="H22" s="233"/>
      <c r="I22" s="204"/>
      <c r="J22" s="204"/>
      <c r="K22" s="204"/>
      <c r="L22" s="204"/>
      <c r="M22" s="204"/>
      <c r="N22" s="204"/>
      <c r="O22" s="204"/>
      <c r="P22" s="204"/>
      <c r="Q22" s="204"/>
      <c r="R22" s="234"/>
      <c r="S22" s="204"/>
    </row>
    <row r="23" spans="1:19" s="63" customFormat="1">
      <c r="A23" s="224"/>
      <c r="B23" s="310"/>
      <c r="C23" s="554" t="s">
        <v>325</v>
      </c>
      <c r="D23" s="555"/>
      <c r="E23" s="231"/>
      <c r="F23" s="541"/>
      <c r="G23" s="199"/>
      <c r="H23" s="233"/>
      <c r="I23" s="204"/>
      <c r="J23" s="204"/>
      <c r="K23" s="204"/>
      <c r="L23" s="204"/>
      <c r="M23" s="204"/>
      <c r="N23" s="204"/>
      <c r="O23" s="204"/>
      <c r="P23" s="204"/>
      <c r="Q23" s="204"/>
      <c r="R23" s="234"/>
      <c r="S23" s="204"/>
    </row>
    <row r="24" spans="1:19" s="63" customFormat="1">
      <c r="A24" s="224"/>
      <c r="B24" s="310"/>
      <c r="C24" s="679" t="s">
        <v>330</v>
      </c>
      <c r="D24" s="680"/>
      <c r="E24" s="231"/>
      <c r="F24" s="232"/>
      <c r="G24" s="199"/>
      <c r="H24" s="233"/>
      <c r="I24" s="204"/>
      <c r="J24" s="204"/>
      <c r="K24" s="204"/>
      <c r="L24" s="204"/>
      <c r="M24" s="204"/>
      <c r="N24" s="204"/>
      <c r="O24" s="204"/>
      <c r="P24" s="204"/>
      <c r="Q24" s="204"/>
      <c r="R24" s="234"/>
      <c r="S24" s="204"/>
    </row>
    <row r="25" spans="1:19" s="63" customFormat="1">
      <c r="A25" s="227">
        <v>6</v>
      </c>
      <c r="B25" s="193" t="s">
        <v>321</v>
      </c>
      <c r="C25" s="632" t="s">
        <v>320</v>
      </c>
      <c r="D25" s="633"/>
      <c r="E25" s="216">
        <v>100000</v>
      </c>
      <c r="F25" s="228" t="s">
        <v>25</v>
      </c>
      <c r="G25" s="192" t="s">
        <v>21</v>
      </c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</row>
    <row r="26" spans="1:19" s="63" customFormat="1">
      <c r="A26" s="236"/>
      <c r="B26" s="200" t="s">
        <v>326</v>
      </c>
      <c r="C26" s="634" t="s">
        <v>328</v>
      </c>
      <c r="D26" s="635"/>
      <c r="E26" s="231"/>
      <c r="F26" s="541"/>
      <c r="G26" s="199" t="s">
        <v>111</v>
      </c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</row>
    <row r="27" spans="1:19" s="63" customFormat="1">
      <c r="A27" s="213"/>
      <c r="B27" s="206"/>
      <c r="C27" s="636" t="s">
        <v>329</v>
      </c>
      <c r="D27" s="637"/>
      <c r="E27" s="214"/>
      <c r="F27" s="544"/>
      <c r="G27" s="205"/>
      <c r="H27" s="210"/>
      <c r="I27" s="210"/>
      <c r="J27" s="210"/>
      <c r="K27" s="210"/>
      <c r="L27" s="210"/>
      <c r="M27" s="210"/>
      <c r="N27" s="210"/>
      <c r="O27" s="210"/>
      <c r="P27" s="210"/>
      <c r="Q27" s="210"/>
      <c r="R27" s="210"/>
      <c r="S27" s="210"/>
    </row>
    <row r="28" spans="1:19" s="91" customFormat="1" ht="9" customHeight="1">
      <c r="A28" s="511"/>
      <c r="B28" s="196"/>
      <c r="C28" s="511"/>
      <c r="D28" s="511"/>
      <c r="E28" s="512"/>
      <c r="F28" s="511"/>
      <c r="G28" s="511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</row>
    <row r="29" spans="1:19" s="89" customFormat="1" ht="9" customHeight="1">
      <c r="A29" s="536"/>
      <c r="B29" s="202"/>
      <c r="C29" s="536"/>
      <c r="D29" s="536"/>
      <c r="E29" s="537"/>
      <c r="F29" s="536"/>
      <c r="G29" s="536"/>
      <c r="H29" s="233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</row>
    <row r="30" spans="1:19" s="89" customFormat="1" ht="9" customHeight="1">
      <c r="A30" s="536"/>
      <c r="B30" s="202"/>
      <c r="C30" s="536"/>
      <c r="D30" s="536"/>
      <c r="E30" s="537"/>
      <c r="F30" s="536"/>
      <c r="G30" s="536"/>
      <c r="H30" s="233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</row>
    <row r="31" spans="1:19" s="89" customFormat="1" ht="9" customHeight="1">
      <c r="A31" s="536"/>
      <c r="B31" s="202"/>
      <c r="C31" s="536"/>
      <c r="D31" s="536"/>
      <c r="E31" s="537"/>
      <c r="F31" s="536"/>
      <c r="G31" s="536"/>
      <c r="H31" s="233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</row>
    <row r="32" spans="1:19" s="505" customFormat="1" ht="20.25">
      <c r="A32" s="513" t="s">
        <v>30</v>
      </c>
      <c r="B32" s="514" t="s">
        <v>334</v>
      </c>
      <c r="C32" s="514"/>
      <c r="D32" s="515"/>
      <c r="E32" s="516"/>
      <c r="F32" s="516"/>
      <c r="G32" s="516"/>
      <c r="H32" s="517"/>
    </row>
    <row r="33" spans="1:21" ht="19.5">
      <c r="A33" s="657" t="s">
        <v>0</v>
      </c>
      <c r="B33" s="657" t="s">
        <v>1</v>
      </c>
      <c r="C33" s="669" t="s">
        <v>2</v>
      </c>
      <c r="D33" s="670"/>
      <c r="E33" s="666" t="s">
        <v>3</v>
      </c>
      <c r="F33" s="94" t="s">
        <v>4</v>
      </c>
      <c r="G33" s="95" t="s">
        <v>6</v>
      </c>
      <c r="H33" s="663" t="s">
        <v>7</v>
      </c>
      <c r="I33" s="664"/>
      <c r="J33" s="664"/>
      <c r="K33" s="664"/>
      <c r="L33" s="664"/>
      <c r="M33" s="664"/>
      <c r="N33" s="664"/>
      <c r="O33" s="664"/>
      <c r="P33" s="664"/>
      <c r="Q33" s="664"/>
      <c r="R33" s="664"/>
      <c r="S33" s="665"/>
      <c r="T33" s="72" t="e">
        <f>E38+#REF!+#REF!</f>
        <v>#REF!</v>
      </c>
      <c r="U33" s="73"/>
    </row>
    <row r="34" spans="1:21" ht="19.5">
      <c r="A34" s="658"/>
      <c r="B34" s="658"/>
      <c r="C34" s="671"/>
      <c r="D34" s="672"/>
      <c r="E34" s="667"/>
      <c r="F34" s="94" t="s">
        <v>5</v>
      </c>
      <c r="G34" s="95" t="s">
        <v>318</v>
      </c>
      <c r="H34" s="660" t="s">
        <v>110</v>
      </c>
      <c r="I34" s="661"/>
      <c r="J34" s="662"/>
      <c r="K34" s="660" t="s">
        <v>150</v>
      </c>
      <c r="L34" s="661"/>
      <c r="M34" s="661"/>
      <c r="N34" s="661"/>
      <c r="O34" s="661"/>
      <c r="P34" s="661"/>
      <c r="Q34" s="661"/>
      <c r="R34" s="661"/>
      <c r="S34" s="662"/>
      <c r="T34" s="73"/>
      <c r="U34" s="73"/>
    </row>
    <row r="35" spans="1:21" ht="14.25" customHeight="1">
      <c r="A35" s="659"/>
      <c r="B35" s="659"/>
      <c r="C35" s="673"/>
      <c r="D35" s="674"/>
      <c r="E35" s="668"/>
      <c r="F35" s="96"/>
      <c r="G35" s="559" t="s">
        <v>319</v>
      </c>
      <c r="H35" s="97" t="s">
        <v>9</v>
      </c>
      <c r="I35" s="97" t="s">
        <v>10</v>
      </c>
      <c r="J35" s="97" t="s">
        <v>11</v>
      </c>
      <c r="K35" s="98" t="s">
        <v>12</v>
      </c>
      <c r="L35" s="98" t="s">
        <v>13</v>
      </c>
      <c r="M35" s="98" t="s">
        <v>14</v>
      </c>
      <c r="N35" s="98" t="s">
        <v>15</v>
      </c>
      <c r="O35" s="98" t="s">
        <v>16</v>
      </c>
      <c r="P35" s="98" t="s">
        <v>17</v>
      </c>
      <c r="Q35" s="98" t="s">
        <v>18</v>
      </c>
      <c r="R35" s="98" t="s">
        <v>19</v>
      </c>
      <c r="S35" s="98" t="s">
        <v>20</v>
      </c>
    </row>
    <row r="36" spans="1:21" ht="17.25" customHeight="1">
      <c r="A36" s="110">
        <v>1</v>
      </c>
      <c r="B36" s="122" t="s">
        <v>177</v>
      </c>
      <c r="C36" s="638" t="s">
        <v>179</v>
      </c>
      <c r="D36" s="639"/>
      <c r="E36" s="111">
        <v>50000</v>
      </c>
      <c r="F36" s="45" t="s">
        <v>25</v>
      </c>
      <c r="G36" s="25" t="s">
        <v>21</v>
      </c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</row>
    <row r="37" spans="1:21" ht="18.75" customHeight="1">
      <c r="A37" s="93"/>
      <c r="B37" s="122" t="s">
        <v>178</v>
      </c>
      <c r="C37" s="628" t="s">
        <v>230</v>
      </c>
      <c r="D37" s="629"/>
      <c r="E37" s="53"/>
      <c r="F37" s="54"/>
      <c r="G37" s="25" t="s">
        <v>111</v>
      </c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</row>
    <row r="38" spans="1:21" ht="18.75" customHeight="1">
      <c r="A38" s="20"/>
      <c r="B38" s="5"/>
      <c r="C38" s="630" t="s">
        <v>231</v>
      </c>
      <c r="D38" s="631"/>
      <c r="E38" s="5"/>
      <c r="F38" s="27"/>
      <c r="G38" s="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</row>
    <row r="39" spans="1:21" ht="20.25" customHeight="1">
      <c r="A39" s="46">
        <v>2</v>
      </c>
      <c r="B39" s="121" t="s">
        <v>180</v>
      </c>
      <c r="C39" s="638" t="s">
        <v>179</v>
      </c>
      <c r="D39" s="639"/>
      <c r="E39" s="47">
        <v>50000</v>
      </c>
      <c r="F39" s="46" t="s">
        <v>25</v>
      </c>
      <c r="G39" s="22" t="s">
        <v>21</v>
      </c>
      <c r="H39" s="80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</row>
    <row r="40" spans="1:21" ht="18.75" customHeight="1">
      <c r="A40" s="93"/>
      <c r="B40" s="122" t="s">
        <v>181</v>
      </c>
      <c r="C40" s="628" t="s">
        <v>182</v>
      </c>
      <c r="D40" s="629"/>
      <c r="E40" s="53"/>
      <c r="F40" s="93"/>
      <c r="G40" s="25" t="s">
        <v>111</v>
      </c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</row>
    <row r="41" spans="1:21" ht="19.5" customHeight="1">
      <c r="A41" s="93"/>
      <c r="B41" s="122"/>
      <c r="C41" s="640"/>
      <c r="D41" s="641"/>
      <c r="E41" s="53"/>
      <c r="F41" s="93"/>
      <c r="G41" s="25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</row>
    <row r="42" spans="1:21" s="442" customFormat="1" ht="6.75" customHeight="1">
      <c r="A42" s="490"/>
      <c r="B42" s="491"/>
      <c r="C42" s="492"/>
      <c r="D42" s="492"/>
      <c r="E42" s="493"/>
      <c r="F42" s="490"/>
      <c r="G42" s="104"/>
      <c r="H42" s="494"/>
      <c r="I42" s="494"/>
      <c r="J42" s="494"/>
      <c r="K42" s="494"/>
      <c r="L42" s="494"/>
      <c r="M42" s="494"/>
      <c r="N42" s="494"/>
      <c r="O42" s="494"/>
      <c r="P42" s="494"/>
      <c r="Q42" s="494"/>
      <c r="R42" s="494"/>
      <c r="S42" s="494"/>
    </row>
    <row r="43" spans="1:21" s="482" customFormat="1" ht="20.25">
      <c r="A43" s="480">
        <v>2.2999999999999998</v>
      </c>
      <c r="B43" s="477" t="s">
        <v>335</v>
      </c>
      <c r="C43" s="478"/>
      <c r="D43" s="478"/>
      <c r="E43" s="479"/>
      <c r="F43" s="480"/>
      <c r="G43" s="481"/>
    </row>
    <row r="44" spans="1:21" s="70" customFormat="1" ht="19.5">
      <c r="A44" s="606" t="s">
        <v>0</v>
      </c>
      <c r="B44" s="606" t="s">
        <v>1</v>
      </c>
      <c r="C44" s="609" t="s">
        <v>2</v>
      </c>
      <c r="D44" s="610"/>
      <c r="E44" s="615" t="s">
        <v>3</v>
      </c>
      <c r="F44" s="186" t="s">
        <v>4</v>
      </c>
      <c r="G44" s="187" t="s">
        <v>6</v>
      </c>
      <c r="H44" s="622" t="s">
        <v>7</v>
      </c>
      <c r="I44" s="623"/>
      <c r="J44" s="623"/>
      <c r="K44" s="623"/>
      <c r="L44" s="623"/>
      <c r="M44" s="623"/>
      <c r="N44" s="623"/>
      <c r="O44" s="623"/>
      <c r="P44" s="623"/>
      <c r="Q44" s="623"/>
      <c r="R44" s="623"/>
      <c r="S44" s="624"/>
      <c r="T44" s="82" t="e">
        <f>#REF!+#REF!+#REF!</f>
        <v>#REF!</v>
      </c>
      <c r="U44" s="83"/>
    </row>
    <row r="45" spans="1:21" s="70" customFormat="1" ht="19.5">
      <c r="A45" s="607"/>
      <c r="B45" s="607"/>
      <c r="C45" s="611"/>
      <c r="D45" s="612"/>
      <c r="E45" s="616"/>
      <c r="F45" s="186" t="s">
        <v>5</v>
      </c>
      <c r="G45" s="187" t="s">
        <v>5</v>
      </c>
      <c r="H45" s="618" t="s">
        <v>110</v>
      </c>
      <c r="I45" s="619"/>
      <c r="J45" s="620"/>
      <c r="K45" s="618" t="s">
        <v>150</v>
      </c>
      <c r="L45" s="619"/>
      <c r="M45" s="619"/>
      <c r="N45" s="619"/>
      <c r="O45" s="619"/>
      <c r="P45" s="619"/>
      <c r="Q45" s="619"/>
      <c r="R45" s="619"/>
      <c r="S45" s="620"/>
      <c r="T45" s="83"/>
      <c r="U45" s="83"/>
    </row>
    <row r="46" spans="1:21" ht="14.25" customHeight="1">
      <c r="A46" s="608"/>
      <c r="B46" s="608"/>
      <c r="C46" s="613"/>
      <c r="D46" s="614"/>
      <c r="E46" s="617"/>
      <c r="F46" s="189"/>
      <c r="G46" s="190"/>
      <c r="H46" s="190" t="s">
        <v>9</v>
      </c>
      <c r="I46" s="190" t="s">
        <v>10</v>
      </c>
      <c r="J46" s="190" t="s">
        <v>11</v>
      </c>
      <c r="K46" s="191" t="s">
        <v>12</v>
      </c>
      <c r="L46" s="191" t="s">
        <v>13</v>
      </c>
      <c r="M46" s="191" t="s">
        <v>14</v>
      </c>
      <c r="N46" s="191" t="s">
        <v>15</v>
      </c>
      <c r="O46" s="191" t="s">
        <v>16</v>
      </c>
      <c r="P46" s="191" t="s">
        <v>17</v>
      </c>
      <c r="Q46" s="191" t="s">
        <v>18</v>
      </c>
      <c r="R46" s="191" t="s">
        <v>19</v>
      </c>
      <c r="S46" s="191" t="s">
        <v>20</v>
      </c>
    </row>
    <row r="47" spans="1:21">
      <c r="A47" s="237">
        <v>1</v>
      </c>
      <c r="B47" s="238" t="s">
        <v>176</v>
      </c>
      <c r="C47" s="632" t="s">
        <v>232</v>
      </c>
      <c r="D47" s="642"/>
      <c r="E47" s="238">
        <v>15000</v>
      </c>
      <c r="F47" s="215" t="s">
        <v>25</v>
      </c>
      <c r="G47" s="237" t="s">
        <v>21</v>
      </c>
      <c r="H47" s="239"/>
      <c r="I47" s="239"/>
      <c r="J47" s="240"/>
      <c r="K47" s="240"/>
      <c r="L47" s="240"/>
      <c r="M47" s="240"/>
      <c r="N47" s="240"/>
      <c r="O47" s="240"/>
      <c r="P47" s="240"/>
      <c r="Q47" s="217"/>
      <c r="R47" s="241"/>
      <c r="S47" s="241"/>
    </row>
    <row r="48" spans="1:21">
      <c r="A48" s="242"/>
      <c r="B48" s="243"/>
      <c r="C48" s="634" t="s">
        <v>233</v>
      </c>
      <c r="D48" s="643"/>
      <c r="E48" s="243"/>
      <c r="F48" s="242"/>
      <c r="G48" s="242" t="s">
        <v>111</v>
      </c>
      <c r="H48" s="244"/>
      <c r="I48" s="244"/>
      <c r="J48" s="245"/>
      <c r="K48" s="245"/>
      <c r="L48" s="245"/>
      <c r="M48" s="245"/>
      <c r="N48" s="245"/>
      <c r="O48" s="245"/>
      <c r="P48" s="245"/>
      <c r="Q48" s="220"/>
      <c r="R48" s="246"/>
      <c r="S48" s="246"/>
    </row>
    <row r="49" spans="1:31">
      <c r="A49" s="247"/>
      <c r="B49" s="248"/>
      <c r="C49" s="636" t="s">
        <v>234</v>
      </c>
      <c r="D49" s="644"/>
      <c r="E49" s="248"/>
      <c r="F49" s="247"/>
      <c r="G49" s="247"/>
      <c r="H49" s="249"/>
      <c r="I49" s="249"/>
      <c r="J49" s="250"/>
      <c r="K49" s="250"/>
      <c r="L49" s="250"/>
      <c r="M49" s="250"/>
      <c r="N49" s="250"/>
      <c r="O49" s="250"/>
      <c r="P49" s="250"/>
      <c r="Q49" s="223"/>
      <c r="R49" s="251"/>
      <c r="S49" s="251"/>
    </row>
    <row r="50" spans="1:31">
      <c r="A50" s="199">
        <v>2</v>
      </c>
      <c r="B50" s="252" t="s">
        <v>47</v>
      </c>
      <c r="C50" s="627" t="s">
        <v>235</v>
      </c>
      <c r="D50" s="627"/>
      <c r="E50" s="253">
        <v>168300</v>
      </c>
      <c r="F50" s="235" t="s">
        <v>25</v>
      </c>
      <c r="G50" s="199" t="s">
        <v>21</v>
      </c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03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</row>
    <row r="51" spans="1:31">
      <c r="A51" s="199"/>
      <c r="B51" s="252" t="s">
        <v>48</v>
      </c>
      <c r="C51" s="627" t="s">
        <v>236</v>
      </c>
      <c r="D51" s="627"/>
      <c r="E51" s="253"/>
      <c r="F51" s="235"/>
      <c r="G51" s="199" t="s">
        <v>111</v>
      </c>
      <c r="H51" s="203"/>
      <c r="I51" s="203"/>
      <c r="J51" s="203"/>
      <c r="K51" s="203"/>
      <c r="L51" s="203"/>
      <c r="M51" s="203"/>
      <c r="N51" s="203"/>
      <c r="O51" s="203"/>
      <c r="P51" s="203"/>
      <c r="Q51" s="203"/>
      <c r="R51" s="203"/>
      <c r="S51" s="203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</row>
    <row r="52" spans="1:31" s="91" customFormat="1">
      <c r="A52" s="228">
        <v>3</v>
      </c>
      <c r="B52" s="255" t="s">
        <v>47</v>
      </c>
      <c r="C52" s="524" t="s">
        <v>31</v>
      </c>
      <c r="D52" s="256"/>
      <c r="E52" s="255">
        <v>485100</v>
      </c>
      <c r="F52" s="228" t="s">
        <v>25</v>
      </c>
      <c r="G52" s="228" t="s">
        <v>21</v>
      </c>
      <c r="H52" s="257"/>
      <c r="I52" s="257"/>
      <c r="J52" s="257"/>
      <c r="K52" s="257"/>
      <c r="L52" s="257"/>
      <c r="M52" s="257"/>
      <c r="N52" s="239"/>
      <c r="O52" s="239"/>
      <c r="P52" s="239"/>
      <c r="Q52" s="239"/>
      <c r="R52" s="239"/>
      <c r="S52" s="198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</row>
    <row r="53" spans="1:31" s="90" customFormat="1">
      <c r="A53" s="235"/>
      <c r="B53" s="253" t="s">
        <v>48</v>
      </c>
      <c r="C53" s="525" t="s">
        <v>32</v>
      </c>
      <c r="D53" s="518"/>
      <c r="E53" s="253"/>
      <c r="F53" s="235"/>
      <c r="G53" s="235" t="s">
        <v>111</v>
      </c>
      <c r="H53" s="254"/>
      <c r="I53" s="254"/>
      <c r="J53" s="254"/>
      <c r="K53" s="254"/>
      <c r="L53" s="254"/>
      <c r="M53" s="254"/>
      <c r="N53" s="244"/>
      <c r="O53" s="244"/>
      <c r="P53" s="244"/>
      <c r="Q53" s="244"/>
      <c r="R53" s="244"/>
      <c r="S53" s="204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</row>
    <row r="54" spans="1:31" s="89" customFormat="1">
      <c r="A54" s="235"/>
      <c r="B54" s="253"/>
      <c r="C54" s="525" t="s">
        <v>237</v>
      </c>
      <c r="D54" s="518"/>
      <c r="E54" s="253"/>
      <c r="F54" s="235"/>
      <c r="G54" s="235"/>
      <c r="H54" s="254"/>
      <c r="I54" s="254"/>
      <c r="J54" s="254"/>
      <c r="K54" s="254"/>
      <c r="L54" s="254"/>
      <c r="M54" s="254"/>
      <c r="N54" s="244"/>
      <c r="O54" s="244"/>
      <c r="P54" s="244"/>
      <c r="Q54" s="244"/>
      <c r="R54" s="244"/>
      <c r="S54" s="204"/>
    </row>
    <row r="55" spans="1:31" s="89" customFormat="1">
      <c r="A55" s="235"/>
      <c r="B55" s="253"/>
      <c r="C55" s="525" t="s">
        <v>238</v>
      </c>
      <c r="D55" s="518"/>
      <c r="E55" s="253"/>
      <c r="F55" s="235"/>
      <c r="G55" s="235"/>
      <c r="H55" s="254"/>
      <c r="I55" s="254"/>
      <c r="J55" s="254"/>
      <c r="K55" s="254"/>
      <c r="L55" s="254"/>
      <c r="M55" s="254"/>
      <c r="N55" s="244"/>
      <c r="O55" s="244"/>
      <c r="P55" s="244"/>
      <c r="Q55" s="244"/>
      <c r="R55" s="244"/>
      <c r="S55" s="204"/>
    </row>
    <row r="56" spans="1:31" s="89" customFormat="1">
      <c r="A56" s="349"/>
      <c r="B56" s="196"/>
      <c r="C56" s="256"/>
      <c r="D56" s="256"/>
      <c r="E56" s="196"/>
      <c r="F56" s="349"/>
      <c r="G56" s="349"/>
      <c r="H56" s="416"/>
      <c r="I56" s="416"/>
      <c r="J56" s="416"/>
      <c r="K56" s="416"/>
      <c r="L56" s="416"/>
      <c r="M56" s="416"/>
      <c r="N56" s="229"/>
      <c r="O56" s="229"/>
      <c r="P56" s="229"/>
      <c r="Q56" s="229"/>
      <c r="R56" s="229"/>
      <c r="S56" s="229"/>
    </row>
    <row r="57" spans="1:31" s="89" customFormat="1">
      <c r="A57" s="538"/>
      <c r="B57" s="202"/>
      <c r="C57" s="518"/>
      <c r="D57" s="518"/>
      <c r="E57" s="202"/>
      <c r="F57" s="538"/>
      <c r="G57" s="538"/>
      <c r="H57" s="418"/>
      <c r="I57" s="418"/>
      <c r="J57" s="418"/>
      <c r="K57" s="418"/>
      <c r="L57" s="418"/>
      <c r="M57" s="418"/>
      <c r="N57" s="233"/>
      <c r="O57" s="233"/>
      <c r="P57" s="233"/>
      <c r="Q57" s="233"/>
      <c r="R57" s="233"/>
      <c r="S57" s="233"/>
    </row>
    <row r="58" spans="1:31" s="89" customFormat="1">
      <c r="A58" s="538"/>
      <c r="B58" s="202"/>
      <c r="C58" s="518"/>
      <c r="D58" s="518"/>
      <c r="E58" s="202"/>
      <c r="F58" s="538"/>
      <c r="G58" s="538"/>
      <c r="H58" s="418"/>
      <c r="I58" s="418"/>
      <c r="J58" s="418"/>
      <c r="K58" s="418"/>
      <c r="L58" s="418"/>
      <c r="M58" s="418"/>
      <c r="N58" s="233"/>
      <c r="O58" s="233"/>
      <c r="P58" s="233"/>
      <c r="Q58" s="233"/>
      <c r="R58" s="233"/>
      <c r="S58" s="233"/>
    </row>
    <row r="59" spans="1:31" s="76" customFormat="1" ht="20.25">
      <c r="A59" s="495"/>
      <c r="B59" s="471"/>
      <c r="C59" s="471"/>
      <c r="D59" s="471"/>
      <c r="E59" s="496"/>
      <c r="F59" s="497"/>
      <c r="G59" s="498"/>
      <c r="H59" s="488"/>
      <c r="I59" s="488"/>
      <c r="J59" s="488"/>
      <c r="K59" s="488"/>
      <c r="L59" s="488"/>
      <c r="M59" s="488"/>
      <c r="N59" s="488"/>
      <c r="O59" s="488"/>
      <c r="P59" s="488"/>
      <c r="Q59" s="488"/>
      <c r="R59" s="488"/>
      <c r="S59" s="488"/>
    </row>
    <row r="60" spans="1:31" s="482" customFormat="1" ht="20.25">
      <c r="A60" s="480">
        <v>2.2999999999999998</v>
      </c>
      <c r="B60" s="477" t="s">
        <v>335</v>
      </c>
      <c r="C60" s="478"/>
      <c r="D60" s="478"/>
      <c r="E60" s="479"/>
      <c r="F60" s="480"/>
      <c r="G60" s="481"/>
    </row>
    <row r="61" spans="1:31" s="70" customFormat="1" ht="19.5">
      <c r="A61" s="606" t="s">
        <v>0</v>
      </c>
      <c r="B61" s="606" t="s">
        <v>1</v>
      </c>
      <c r="C61" s="609" t="s">
        <v>2</v>
      </c>
      <c r="D61" s="610"/>
      <c r="E61" s="615" t="s">
        <v>3</v>
      </c>
      <c r="F61" s="186" t="s">
        <v>4</v>
      </c>
      <c r="G61" s="187" t="s">
        <v>6</v>
      </c>
      <c r="H61" s="622" t="s">
        <v>7</v>
      </c>
      <c r="I61" s="623"/>
      <c r="J61" s="623"/>
      <c r="K61" s="623"/>
      <c r="L61" s="623"/>
      <c r="M61" s="623"/>
      <c r="N61" s="623"/>
      <c r="O61" s="623"/>
      <c r="P61" s="623"/>
      <c r="Q61" s="623"/>
      <c r="R61" s="623"/>
      <c r="S61" s="624"/>
      <c r="T61" s="82"/>
      <c r="U61" s="83"/>
    </row>
    <row r="62" spans="1:31" s="70" customFormat="1" ht="19.5">
      <c r="A62" s="607"/>
      <c r="B62" s="607"/>
      <c r="C62" s="611"/>
      <c r="D62" s="612"/>
      <c r="E62" s="616"/>
      <c r="F62" s="186" t="s">
        <v>5</v>
      </c>
      <c r="G62" s="187" t="s">
        <v>5</v>
      </c>
      <c r="H62" s="618" t="s">
        <v>42</v>
      </c>
      <c r="I62" s="619"/>
      <c r="J62" s="620"/>
      <c r="K62" s="618" t="s">
        <v>110</v>
      </c>
      <c r="L62" s="619"/>
      <c r="M62" s="619"/>
      <c r="N62" s="619"/>
      <c r="O62" s="619"/>
      <c r="P62" s="619"/>
      <c r="Q62" s="619"/>
      <c r="R62" s="619"/>
      <c r="S62" s="620"/>
      <c r="T62" s="83"/>
      <c r="U62" s="83"/>
    </row>
    <row r="63" spans="1:31" ht="14.25" customHeight="1">
      <c r="A63" s="608"/>
      <c r="B63" s="608"/>
      <c r="C63" s="613"/>
      <c r="D63" s="614"/>
      <c r="E63" s="617"/>
      <c r="F63" s="189"/>
      <c r="G63" s="190"/>
      <c r="H63" s="190" t="s">
        <v>9</v>
      </c>
      <c r="I63" s="190" t="s">
        <v>10</v>
      </c>
      <c r="J63" s="190" t="s">
        <v>11</v>
      </c>
      <c r="K63" s="191" t="s">
        <v>12</v>
      </c>
      <c r="L63" s="191" t="s">
        <v>13</v>
      </c>
      <c r="M63" s="191" t="s">
        <v>14</v>
      </c>
      <c r="N63" s="191" t="s">
        <v>15</v>
      </c>
      <c r="O63" s="191" t="s">
        <v>16</v>
      </c>
      <c r="P63" s="191" t="s">
        <v>17</v>
      </c>
      <c r="Q63" s="191" t="s">
        <v>18</v>
      </c>
      <c r="R63" s="191" t="s">
        <v>19</v>
      </c>
      <c r="S63" s="191" t="s">
        <v>20</v>
      </c>
    </row>
    <row r="64" spans="1:31" s="76" customFormat="1">
      <c r="A64" s="444">
        <v>4</v>
      </c>
      <c r="B64" s="522" t="s">
        <v>250</v>
      </c>
      <c r="C64" s="647" t="s">
        <v>252</v>
      </c>
      <c r="D64" s="648"/>
      <c r="E64" s="450">
        <v>1760000</v>
      </c>
      <c r="F64" s="453" t="s">
        <v>25</v>
      </c>
      <c r="G64" s="456" t="s">
        <v>21</v>
      </c>
      <c r="H64" s="458"/>
      <c r="I64" s="458"/>
      <c r="J64" s="458"/>
      <c r="K64" s="261"/>
      <c r="L64" s="445"/>
      <c r="M64" s="445"/>
      <c r="N64" s="445"/>
      <c r="O64" s="445"/>
      <c r="P64" s="445"/>
      <c r="Q64" s="445"/>
      <c r="R64" s="445"/>
      <c r="S64" s="445"/>
    </row>
    <row r="65" spans="1:21" s="76" customFormat="1" ht="20.25">
      <c r="A65" s="446"/>
      <c r="B65" s="519" t="s">
        <v>251</v>
      </c>
      <c r="C65" s="649" t="s">
        <v>253</v>
      </c>
      <c r="D65" s="650"/>
      <c r="E65" s="451"/>
      <c r="F65" s="454"/>
      <c r="G65" s="173" t="s">
        <v>111</v>
      </c>
      <c r="H65" s="459"/>
      <c r="I65" s="459"/>
      <c r="J65" s="459"/>
      <c r="K65" s="129"/>
      <c r="L65" s="447"/>
      <c r="M65" s="447"/>
      <c r="N65" s="447"/>
      <c r="O65" s="447"/>
      <c r="P65" s="447"/>
      <c r="Q65" s="447"/>
      <c r="R65" s="447"/>
      <c r="S65" s="447"/>
    </row>
    <row r="66" spans="1:21" s="76" customFormat="1" ht="20.25">
      <c r="A66" s="448"/>
      <c r="B66" s="520"/>
      <c r="C66" s="651" t="s">
        <v>63</v>
      </c>
      <c r="D66" s="652"/>
      <c r="E66" s="452"/>
      <c r="F66" s="455"/>
      <c r="G66" s="457"/>
      <c r="H66" s="460"/>
      <c r="I66" s="460"/>
      <c r="J66" s="460"/>
      <c r="K66" s="263"/>
      <c r="L66" s="449"/>
      <c r="M66" s="449"/>
      <c r="N66" s="449"/>
      <c r="O66" s="449"/>
      <c r="P66" s="449"/>
      <c r="Q66" s="449"/>
      <c r="R66" s="449"/>
      <c r="S66" s="449"/>
    </row>
    <row r="67" spans="1:21" s="505" customFormat="1" ht="20.25">
      <c r="A67" s="499"/>
      <c r="B67" s="521"/>
      <c r="C67" s="653" t="s">
        <v>254</v>
      </c>
      <c r="D67" s="654"/>
      <c r="E67" s="500"/>
      <c r="F67" s="501"/>
      <c r="G67" s="502"/>
      <c r="H67" s="503"/>
      <c r="I67" s="503"/>
      <c r="J67" s="503"/>
      <c r="K67" s="265"/>
      <c r="L67" s="504"/>
      <c r="M67" s="504"/>
      <c r="N67" s="504"/>
      <c r="O67" s="504"/>
      <c r="P67" s="504"/>
      <c r="Q67" s="504"/>
      <c r="R67" s="504"/>
      <c r="S67" s="504"/>
    </row>
    <row r="68" spans="1:21">
      <c r="A68" s="288">
        <v>5</v>
      </c>
      <c r="B68" s="303" t="s">
        <v>64</v>
      </c>
      <c r="C68" s="706" t="s">
        <v>183</v>
      </c>
      <c r="D68" s="707"/>
      <c r="E68" s="289">
        <v>1032832</v>
      </c>
      <c r="F68" s="288" t="s">
        <v>25</v>
      </c>
      <c r="G68" s="274" t="s">
        <v>21</v>
      </c>
      <c r="H68" s="263"/>
      <c r="I68" s="263"/>
      <c r="J68" s="263"/>
      <c r="K68" s="263"/>
      <c r="L68" s="263"/>
      <c r="M68" s="263"/>
      <c r="N68" s="263"/>
      <c r="O68" s="263"/>
      <c r="P68" s="263"/>
      <c r="Q68" s="263"/>
      <c r="R68" s="263"/>
      <c r="S68" s="263"/>
    </row>
    <row r="69" spans="1:21" ht="20.25">
      <c r="A69" s="305"/>
      <c r="B69" s="303"/>
      <c r="C69" s="645" t="s">
        <v>184</v>
      </c>
      <c r="D69" s="646"/>
      <c r="E69" s="304"/>
      <c r="F69" s="305"/>
      <c r="G69" s="274" t="s">
        <v>111</v>
      </c>
      <c r="H69" s="263"/>
      <c r="I69" s="263"/>
      <c r="J69" s="263"/>
      <c r="K69" s="263"/>
      <c r="L69" s="263"/>
      <c r="M69" s="263"/>
      <c r="N69" s="263"/>
      <c r="O69" s="263"/>
      <c r="P69" s="263"/>
      <c r="Q69" s="263"/>
      <c r="R69" s="263"/>
      <c r="S69" s="263"/>
    </row>
    <row r="70" spans="1:21" ht="20.25">
      <c r="A70" s="305"/>
      <c r="B70" s="303"/>
      <c r="C70" s="645" t="s">
        <v>33</v>
      </c>
      <c r="D70" s="646"/>
      <c r="E70" s="304"/>
      <c r="F70" s="305"/>
      <c r="G70" s="274"/>
      <c r="H70" s="263"/>
      <c r="I70" s="263"/>
      <c r="J70" s="263"/>
      <c r="K70" s="263"/>
      <c r="L70" s="263"/>
      <c r="M70" s="263"/>
      <c r="N70" s="263"/>
      <c r="O70" s="263"/>
      <c r="P70" s="263"/>
      <c r="Q70" s="263"/>
      <c r="R70" s="263"/>
      <c r="S70" s="263"/>
    </row>
    <row r="71" spans="1:21" ht="20.25">
      <c r="A71" s="305"/>
      <c r="B71" s="303"/>
      <c r="C71" s="645" t="s">
        <v>136</v>
      </c>
      <c r="D71" s="646"/>
      <c r="E71" s="304"/>
      <c r="F71" s="305"/>
      <c r="G71" s="274"/>
      <c r="H71" s="263"/>
      <c r="I71" s="263"/>
      <c r="J71" s="263"/>
      <c r="K71" s="263"/>
      <c r="L71" s="263"/>
      <c r="M71" s="263"/>
      <c r="N71" s="263"/>
      <c r="O71" s="263"/>
      <c r="P71" s="263"/>
      <c r="Q71" s="263"/>
      <c r="R71" s="263"/>
      <c r="S71" s="263"/>
    </row>
    <row r="72" spans="1:21" ht="20.25">
      <c r="A72" s="271"/>
      <c r="B72" s="272"/>
      <c r="C72" s="645" t="s">
        <v>185</v>
      </c>
      <c r="D72" s="646"/>
      <c r="E72" s="273"/>
      <c r="F72" s="271"/>
      <c r="G72" s="274"/>
      <c r="H72" s="263"/>
      <c r="I72" s="263"/>
      <c r="J72" s="263"/>
      <c r="K72" s="263"/>
      <c r="L72" s="263"/>
      <c r="M72" s="263"/>
      <c r="N72" s="263"/>
      <c r="O72" s="263"/>
      <c r="P72" s="263"/>
      <c r="Q72" s="263"/>
      <c r="R72" s="263"/>
      <c r="S72" s="263"/>
    </row>
    <row r="73" spans="1:21" s="442" customFormat="1" ht="5.25" customHeight="1">
      <c r="A73" s="328"/>
      <c r="B73" s="508"/>
      <c r="C73" s="508"/>
      <c r="D73" s="508"/>
      <c r="E73" s="509"/>
      <c r="F73" s="328"/>
      <c r="G73" s="510"/>
      <c r="H73" s="483"/>
      <c r="I73" s="483"/>
      <c r="J73" s="483"/>
      <c r="K73" s="483"/>
      <c r="L73" s="483"/>
      <c r="M73" s="483"/>
      <c r="N73" s="483"/>
      <c r="O73" s="483"/>
      <c r="P73" s="483"/>
      <c r="Q73" s="483"/>
      <c r="R73" s="483"/>
      <c r="S73" s="483"/>
    </row>
    <row r="74" spans="1:21" s="505" customFormat="1" ht="20.25">
      <c r="A74" s="277">
        <v>2.4</v>
      </c>
      <c r="B74" s="682" t="s">
        <v>336</v>
      </c>
      <c r="C74" s="683"/>
      <c r="D74" s="683"/>
      <c r="E74" s="683"/>
      <c r="F74" s="277"/>
      <c r="G74" s="506"/>
      <c r="H74" s="507"/>
      <c r="I74" s="507"/>
      <c r="J74" s="507"/>
      <c r="K74" s="507"/>
      <c r="L74" s="507"/>
      <c r="M74" s="507"/>
      <c r="N74" s="507"/>
      <c r="O74" s="507"/>
      <c r="P74" s="507"/>
      <c r="Q74" s="507"/>
      <c r="R74" s="507"/>
      <c r="S74" s="507"/>
    </row>
    <row r="75" spans="1:21" ht="20.25">
      <c r="A75" s="687" t="s">
        <v>0</v>
      </c>
      <c r="B75" s="688" t="s">
        <v>1</v>
      </c>
      <c r="C75" s="690" t="s">
        <v>2</v>
      </c>
      <c r="D75" s="691"/>
      <c r="E75" s="685" t="s">
        <v>3</v>
      </c>
      <c r="F75" s="275" t="s">
        <v>4</v>
      </c>
      <c r="G75" s="276" t="s">
        <v>6</v>
      </c>
      <c r="H75" s="697" t="s">
        <v>7</v>
      </c>
      <c r="I75" s="698"/>
      <c r="J75" s="698"/>
      <c r="K75" s="698"/>
      <c r="L75" s="698"/>
      <c r="M75" s="698"/>
      <c r="N75" s="698"/>
      <c r="O75" s="698"/>
      <c r="P75" s="698"/>
      <c r="Q75" s="698"/>
      <c r="R75" s="698"/>
      <c r="S75" s="699"/>
      <c r="T75" s="72"/>
      <c r="U75" s="73"/>
    </row>
    <row r="76" spans="1:21" ht="20.25">
      <c r="A76" s="688"/>
      <c r="B76" s="688"/>
      <c r="C76" s="690"/>
      <c r="D76" s="691"/>
      <c r="E76" s="685"/>
      <c r="F76" s="275" t="s">
        <v>5</v>
      </c>
      <c r="G76" s="276" t="s">
        <v>5</v>
      </c>
      <c r="H76" s="700" t="s">
        <v>110</v>
      </c>
      <c r="I76" s="700"/>
      <c r="J76" s="700"/>
      <c r="K76" s="701" t="s">
        <v>150</v>
      </c>
      <c r="L76" s="701"/>
      <c r="M76" s="701"/>
      <c r="N76" s="701"/>
      <c r="O76" s="701"/>
      <c r="P76" s="701"/>
      <c r="Q76" s="701"/>
      <c r="R76" s="701"/>
      <c r="S76" s="702"/>
      <c r="T76" s="73"/>
      <c r="U76" s="73"/>
    </row>
    <row r="77" spans="1:21" ht="20.25">
      <c r="A77" s="689"/>
      <c r="B77" s="689"/>
      <c r="C77" s="692"/>
      <c r="D77" s="693"/>
      <c r="E77" s="686"/>
      <c r="F77" s="277"/>
      <c r="G77" s="278"/>
      <c r="H77" s="279" t="s">
        <v>9</v>
      </c>
      <c r="I77" s="279" t="s">
        <v>10</v>
      </c>
      <c r="J77" s="279" t="s">
        <v>11</v>
      </c>
      <c r="K77" s="280" t="s">
        <v>12</v>
      </c>
      <c r="L77" s="280" t="s">
        <v>13</v>
      </c>
      <c r="M77" s="280" t="s">
        <v>14</v>
      </c>
      <c r="N77" s="280" t="s">
        <v>15</v>
      </c>
      <c r="O77" s="280" t="s">
        <v>16</v>
      </c>
      <c r="P77" s="280" t="s">
        <v>17</v>
      </c>
      <c r="Q77" s="280" t="s">
        <v>18</v>
      </c>
      <c r="R77" s="280" t="s">
        <v>19</v>
      </c>
      <c r="S77" s="280" t="s">
        <v>20</v>
      </c>
    </row>
    <row r="78" spans="1:21">
      <c r="A78" s="266">
        <v>1</v>
      </c>
      <c r="B78" s="267" t="s">
        <v>49</v>
      </c>
      <c r="C78" s="684" t="s">
        <v>131</v>
      </c>
      <c r="D78" s="684"/>
      <c r="E78" s="269">
        <v>100000</v>
      </c>
      <c r="F78" s="266" t="s">
        <v>28</v>
      </c>
      <c r="G78" s="270" t="s">
        <v>21</v>
      </c>
      <c r="H78" s="281"/>
      <c r="I78" s="281"/>
      <c r="J78" s="281"/>
      <c r="K78" s="281"/>
      <c r="L78" s="281"/>
      <c r="M78" s="281"/>
      <c r="N78" s="281"/>
      <c r="O78" s="281"/>
      <c r="P78" s="281"/>
      <c r="Q78" s="281"/>
      <c r="R78" s="281"/>
      <c r="S78" s="281"/>
    </row>
    <row r="79" spans="1:21" ht="20.25">
      <c r="A79" s="271"/>
      <c r="B79" s="272" t="s">
        <v>106</v>
      </c>
      <c r="C79" s="645" t="s">
        <v>239</v>
      </c>
      <c r="D79" s="646"/>
      <c r="E79" s="273"/>
      <c r="F79" s="271"/>
      <c r="G79" s="274" t="s">
        <v>111</v>
      </c>
      <c r="H79" s="282"/>
      <c r="I79" s="282"/>
      <c r="J79" s="282"/>
      <c r="K79" s="282"/>
      <c r="L79" s="282"/>
      <c r="M79" s="282"/>
      <c r="N79" s="282"/>
      <c r="O79" s="282"/>
      <c r="P79" s="282"/>
      <c r="Q79" s="282"/>
      <c r="R79" s="282"/>
      <c r="S79" s="282"/>
    </row>
    <row r="80" spans="1:21" ht="20.25">
      <c r="A80" s="283"/>
      <c r="B80" s="284" t="s">
        <v>50</v>
      </c>
      <c r="C80" s="695" t="s">
        <v>313</v>
      </c>
      <c r="D80" s="696"/>
      <c r="E80" s="285"/>
      <c r="F80" s="283"/>
      <c r="G80" s="286"/>
      <c r="H80" s="279"/>
      <c r="I80" s="279"/>
      <c r="J80" s="279"/>
      <c r="K80" s="279"/>
      <c r="L80" s="279"/>
      <c r="M80" s="279"/>
      <c r="N80" s="279"/>
      <c r="O80" s="279"/>
      <c r="P80" s="279"/>
      <c r="Q80" s="279"/>
      <c r="R80" s="279"/>
      <c r="S80" s="279"/>
    </row>
    <row r="81" spans="1:72">
      <c r="A81" s="266">
        <v>2</v>
      </c>
      <c r="B81" s="267" t="s">
        <v>240</v>
      </c>
      <c r="C81" s="684" t="s">
        <v>51</v>
      </c>
      <c r="D81" s="684"/>
      <c r="E81" s="269">
        <v>400000</v>
      </c>
      <c r="F81" s="266" t="s">
        <v>28</v>
      </c>
      <c r="G81" s="270" t="s">
        <v>21</v>
      </c>
      <c r="H81" s="261"/>
      <c r="I81" s="281"/>
      <c r="J81" s="281"/>
      <c r="K81" s="281"/>
      <c r="L81" s="281"/>
      <c r="M81" s="281"/>
      <c r="N81" s="281"/>
      <c r="O81" s="281"/>
      <c r="P81" s="281"/>
      <c r="Q81" s="281"/>
      <c r="R81" s="281"/>
      <c r="S81" s="281"/>
    </row>
    <row r="82" spans="1:72" ht="20.25">
      <c r="A82" s="271"/>
      <c r="B82" s="272" t="s">
        <v>241</v>
      </c>
      <c r="C82" s="694" t="s">
        <v>242</v>
      </c>
      <c r="D82" s="694"/>
      <c r="E82" s="273"/>
      <c r="F82" s="271"/>
      <c r="G82" s="274" t="s">
        <v>111</v>
      </c>
      <c r="H82" s="263"/>
      <c r="I82" s="282"/>
      <c r="J82" s="282"/>
      <c r="K82" s="282"/>
      <c r="L82" s="282"/>
      <c r="M82" s="282"/>
      <c r="N82" s="282"/>
      <c r="O82" s="282"/>
      <c r="P82" s="282"/>
      <c r="Q82" s="282"/>
      <c r="R82" s="282"/>
      <c r="S82" s="282"/>
    </row>
    <row r="83" spans="1:72" ht="20.25">
      <c r="A83" s="283"/>
      <c r="B83" s="284" t="s">
        <v>305</v>
      </c>
      <c r="C83" s="681" t="s">
        <v>243</v>
      </c>
      <c r="D83" s="681"/>
      <c r="E83" s="285"/>
      <c r="F83" s="283"/>
      <c r="G83" s="286"/>
      <c r="H83" s="265"/>
      <c r="I83" s="279"/>
      <c r="J83" s="279"/>
      <c r="K83" s="279"/>
      <c r="L83" s="279"/>
      <c r="M83" s="279"/>
      <c r="N83" s="279"/>
      <c r="O83" s="279"/>
      <c r="P83" s="279"/>
      <c r="Q83" s="279"/>
      <c r="R83" s="279"/>
      <c r="S83" s="279"/>
    </row>
    <row r="84" spans="1:72">
      <c r="A84" s="266">
        <v>3</v>
      </c>
      <c r="B84" s="545" t="s">
        <v>52</v>
      </c>
      <c r="C84" s="684" t="s">
        <v>53</v>
      </c>
      <c r="D84" s="684"/>
      <c r="E84" s="269">
        <v>15000</v>
      </c>
      <c r="F84" s="266" t="s">
        <v>28</v>
      </c>
      <c r="G84" s="270" t="s">
        <v>21</v>
      </c>
      <c r="H84" s="261"/>
      <c r="I84" s="281"/>
      <c r="J84" s="281"/>
      <c r="K84" s="281"/>
      <c r="L84" s="281"/>
      <c r="M84" s="281"/>
      <c r="N84" s="281"/>
      <c r="O84" s="281"/>
      <c r="P84" s="281"/>
      <c r="Q84" s="281"/>
      <c r="R84" s="281"/>
      <c r="S84" s="281"/>
    </row>
    <row r="85" spans="1:72" ht="20.25">
      <c r="A85" s="546"/>
      <c r="B85" s="548" t="s">
        <v>244</v>
      </c>
      <c r="C85" s="681" t="s">
        <v>245</v>
      </c>
      <c r="D85" s="681"/>
      <c r="E85" s="547"/>
      <c r="F85" s="546"/>
      <c r="G85" s="286" t="s">
        <v>111</v>
      </c>
      <c r="H85" s="265"/>
      <c r="I85" s="279"/>
      <c r="J85" s="279"/>
      <c r="K85" s="279"/>
      <c r="L85" s="279"/>
      <c r="M85" s="279"/>
      <c r="N85" s="279"/>
      <c r="O85" s="279"/>
      <c r="P85" s="279"/>
      <c r="Q85" s="279"/>
      <c r="R85" s="279"/>
      <c r="S85" s="279"/>
    </row>
    <row r="86" spans="1:72" s="442" customFormat="1" ht="20.25">
      <c r="A86" s="275"/>
      <c r="B86" s="539"/>
      <c r="C86" s="539"/>
      <c r="D86" s="539"/>
      <c r="E86" s="486"/>
      <c r="F86" s="275"/>
      <c r="G86" s="487"/>
      <c r="H86" s="488"/>
      <c r="I86" s="489"/>
      <c r="J86" s="489"/>
      <c r="K86" s="489"/>
      <c r="L86" s="489"/>
      <c r="M86" s="489"/>
      <c r="N86" s="489"/>
      <c r="O86" s="489"/>
      <c r="P86" s="489"/>
      <c r="Q86" s="489"/>
      <c r="R86" s="489"/>
      <c r="S86" s="489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</row>
    <row r="87" spans="1:72" s="76" customFormat="1" ht="20.25">
      <c r="A87" s="275"/>
      <c r="B87" s="539"/>
      <c r="C87" s="539"/>
      <c r="D87" s="539"/>
      <c r="E87" s="486"/>
      <c r="F87" s="275"/>
      <c r="G87" s="487"/>
      <c r="H87" s="488"/>
      <c r="I87" s="489"/>
      <c r="J87" s="489"/>
      <c r="K87" s="489"/>
      <c r="L87" s="489"/>
      <c r="M87" s="489"/>
      <c r="N87" s="489"/>
      <c r="O87" s="489"/>
      <c r="P87" s="489"/>
      <c r="Q87" s="489"/>
      <c r="R87" s="489"/>
      <c r="S87" s="489"/>
    </row>
    <row r="88" spans="1:72" s="505" customFormat="1" ht="20.25">
      <c r="A88" s="277">
        <v>2.4</v>
      </c>
      <c r="B88" s="682" t="s">
        <v>336</v>
      </c>
      <c r="C88" s="683"/>
      <c r="D88" s="683"/>
      <c r="E88" s="683"/>
      <c r="F88" s="277"/>
      <c r="G88" s="506"/>
      <c r="H88" s="507"/>
      <c r="I88" s="507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</row>
    <row r="89" spans="1:72" ht="20.25">
      <c r="A89" s="687" t="s">
        <v>0</v>
      </c>
      <c r="B89" s="688" t="s">
        <v>1</v>
      </c>
      <c r="C89" s="690" t="s">
        <v>2</v>
      </c>
      <c r="D89" s="691"/>
      <c r="E89" s="685" t="s">
        <v>3</v>
      </c>
      <c r="F89" s="275" t="s">
        <v>4</v>
      </c>
      <c r="G89" s="276" t="s">
        <v>6</v>
      </c>
      <c r="H89" s="697" t="s">
        <v>7</v>
      </c>
      <c r="I89" s="698"/>
      <c r="J89" s="698"/>
      <c r="K89" s="698"/>
      <c r="L89" s="698"/>
      <c r="M89" s="698"/>
      <c r="N89" s="698"/>
      <c r="O89" s="698"/>
      <c r="P89" s="698"/>
      <c r="Q89" s="698"/>
      <c r="R89" s="698"/>
      <c r="S89" s="699"/>
      <c r="T89" s="72"/>
      <c r="U89" s="73"/>
    </row>
    <row r="90" spans="1:72" ht="20.25">
      <c r="A90" s="688"/>
      <c r="B90" s="688"/>
      <c r="C90" s="690"/>
      <c r="D90" s="691"/>
      <c r="E90" s="685"/>
      <c r="F90" s="275" t="s">
        <v>5</v>
      </c>
      <c r="G90" s="276" t="s">
        <v>318</v>
      </c>
      <c r="H90" s="700" t="s">
        <v>110</v>
      </c>
      <c r="I90" s="700"/>
      <c r="J90" s="700"/>
      <c r="K90" s="701" t="s">
        <v>150</v>
      </c>
      <c r="L90" s="701"/>
      <c r="M90" s="701"/>
      <c r="N90" s="701"/>
      <c r="O90" s="701"/>
      <c r="P90" s="701"/>
      <c r="Q90" s="701"/>
      <c r="R90" s="701"/>
      <c r="S90" s="702"/>
      <c r="T90" s="73"/>
      <c r="U90" s="73"/>
    </row>
    <row r="91" spans="1:72" ht="20.25">
      <c r="A91" s="689"/>
      <c r="B91" s="689"/>
      <c r="C91" s="692"/>
      <c r="D91" s="693"/>
      <c r="E91" s="686"/>
      <c r="F91" s="277"/>
      <c r="G91" s="560" t="s">
        <v>319</v>
      </c>
      <c r="H91" s="279" t="s">
        <v>9</v>
      </c>
      <c r="I91" s="279" t="s">
        <v>10</v>
      </c>
      <c r="J91" s="279" t="s">
        <v>11</v>
      </c>
      <c r="K91" s="280" t="s">
        <v>12</v>
      </c>
      <c r="L91" s="280" t="s">
        <v>13</v>
      </c>
      <c r="M91" s="280" t="s">
        <v>14</v>
      </c>
      <c r="N91" s="280" t="s">
        <v>15</v>
      </c>
      <c r="O91" s="280" t="s">
        <v>16</v>
      </c>
      <c r="P91" s="280" t="s">
        <v>17</v>
      </c>
      <c r="Q91" s="280" t="s">
        <v>18</v>
      </c>
      <c r="R91" s="280" t="s">
        <v>19</v>
      </c>
      <c r="S91" s="280" t="s">
        <v>20</v>
      </c>
    </row>
    <row r="92" spans="1:72">
      <c r="A92" s="288">
        <v>4</v>
      </c>
      <c r="B92" s="523" t="s">
        <v>54</v>
      </c>
      <c r="C92" s="705" t="s">
        <v>56</v>
      </c>
      <c r="D92" s="705"/>
      <c r="E92" s="289">
        <v>20000</v>
      </c>
      <c r="F92" s="288" t="s">
        <v>28</v>
      </c>
      <c r="G92" s="274" t="s">
        <v>21</v>
      </c>
      <c r="H92" s="263"/>
      <c r="I92" s="282"/>
      <c r="J92" s="282"/>
      <c r="K92" s="282"/>
      <c r="L92" s="282"/>
      <c r="M92" s="282"/>
      <c r="N92" s="282"/>
      <c r="O92" s="282"/>
      <c r="P92" s="282"/>
      <c r="Q92" s="282"/>
      <c r="R92" s="282"/>
      <c r="S92" s="282"/>
    </row>
    <row r="93" spans="1:72" ht="20.25">
      <c r="A93" s="271"/>
      <c r="B93" s="272" t="s">
        <v>247</v>
      </c>
      <c r="C93" s="655" t="s">
        <v>57</v>
      </c>
      <c r="D93" s="656"/>
      <c r="E93" s="290"/>
      <c r="F93" s="291"/>
      <c r="G93" s="274" t="s">
        <v>111</v>
      </c>
      <c r="H93" s="263"/>
      <c r="I93" s="282"/>
      <c r="J93" s="282"/>
      <c r="K93" s="282"/>
      <c r="L93" s="282"/>
      <c r="M93" s="282"/>
      <c r="N93" s="282"/>
      <c r="O93" s="282"/>
      <c r="P93" s="282"/>
      <c r="Q93" s="282"/>
      <c r="R93" s="282"/>
      <c r="S93" s="282"/>
    </row>
    <row r="94" spans="1:72" ht="20.25">
      <c r="A94" s="473"/>
      <c r="B94" s="222" t="s">
        <v>246</v>
      </c>
      <c r="C94" s="703" t="s">
        <v>55</v>
      </c>
      <c r="D94" s="704"/>
      <c r="E94" s="472"/>
      <c r="F94" s="473"/>
      <c r="G94" s="286"/>
      <c r="H94" s="265"/>
      <c r="I94" s="279"/>
      <c r="J94" s="279"/>
      <c r="K94" s="279"/>
      <c r="L94" s="279"/>
      <c r="M94" s="279"/>
      <c r="N94" s="279"/>
      <c r="O94" s="279"/>
      <c r="P94" s="279"/>
      <c r="Q94" s="279"/>
      <c r="R94" s="279"/>
      <c r="S94" s="279"/>
    </row>
    <row r="95" spans="1:72" ht="16.5" customHeight="1">
      <c r="A95" s="601" t="s">
        <v>337</v>
      </c>
      <c r="B95" s="601"/>
      <c r="C95" s="601"/>
      <c r="D95" s="601"/>
      <c r="E95" s="601"/>
      <c r="F95" s="601"/>
      <c r="G95" s="601"/>
      <c r="H95" s="601"/>
      <c r="I95" s="601"/>
      <c r="J95" s="601"/>
      <c r="K95" s="601"/>
      <c r="L95" s="601"/>
      <c r="M95" s="601"/>
      <c r="N95" s="601"/>
      <c r="O95" s="601"/>
      <c r="P95" s="601"/>
      <c r="Q95" s="601"/>
      <c r="R95" s="601"/>
      <c r="S95" s="601"/>
    </row>
    <row r="96" spans="1:72" ht="17.25" customHeight="1">
      <c r="A96" s="607" t="s">
        <v>0</v>
      </c>
      <c r="B96" s="607" t="s">
        <v>1</v>
      </c>
      <c r="C96" s="611" t="s">
        <v>2</v>
      </c>
      <c r="D96" s="612"/>
      <c r="E96" s="616" t="s">
        <v>3</v>
      </c>
      <c r="F96" s="186" t="s">
        <v>4</v>
      </c>
      <c r="G96" s="187" t="s">
        <v>6</v>
      </c>
      <c r="H96" s="622" t="s">
        <v>7</v>
      </c>
      <c r="I96" s="623"/>
      <c r="J96" s="623"/>
      <c r="K96" s="623"/>
      <c r="L96" s="623"/>
      <c r="M96" s="623"/>
      <c r="N96" s="623"/>
      <c r="O96" s="623"/>
      <c r="P96" s="623"/>
      <c r="Q96" s="623"/>
      <c r="R96" s="623"/>
      <c r="S96" s="624"/>
      <c r="T96" s="72"/>
      <c r="U96" s="73"/>
    </row>
    <row r="97" spans="1:21" ht="15" customHeight="1">
      <c r="A97" s="607"/>
      <c r="B97" s="607"/>
      <c r="C97" s="611"/>
      <c r="D97" s="612"/>
      <c r="E97" s="616"/>
      <c r="F97" s="186" t="s">
        <v>5</v>
      </c>
      <c r="G97" s="551" t="s">
        <v>318</v>
      </c>
      <c r="H97" s="621" t="s">
        <v>110</v>
      </c>
      <c r="I97" s="621"/>
      <c r="J97" s="621"/>
      <c r="K97" s="619" t="s">
        <v>150</v>
      </c>
      <c r="L97" s="619"/>
      <c r="M97" s="619"/>
      <c r="N97" s="619"/>
      <c r="O97" s="619"/>
      <c r="P97" s="619"/>
      <c r="Q97" s="619"/>
      <c r="R97" s="619"/>
      <c r="S97" s="620"/>
      <c r="T97" s="73"/>
      <c r="U97" s="73"/>
    </row>
    <row r="98" spans="1:21" ht="17.25" customHeight="1">
      <c r="A98" s="608"/>
      <c r="B98" s="608"/>
      <c r="C98" s="613"/>
      <c r="D98" s="614"/>
      <c r="E98" s="617"/>
      <c r="F98" s="189"/>
      <c r="G98" s="307" t="s">
        <v>319</v>
      </c>
      <c r="H98" s="190" t="s">
        <v>9</v>
      </c>
      <c r="I98" s="190" t="s">
        <v>10</v>
      </c>
      <c r="J98" s="190" t="s">
        <v>11</v>
      </c>
      <c r="K98" s="191" t="s">
        <v>12</v>
      </c>
      <c r="L98" s="191" t="s">
        <v>13</v>
      </c>
      <c r="M98" s="191" t="s">
        <v>14</v>
      </c>
      <c r="N98" s="191" t="s">
        <v>15</v>
      </c>
      <c r="O98" s="191" t="s">
        <v>16</v>
      </c>
      <c r="P98" s="191" t="s">
        <v>17</v>
      </c>
      <c r="Q98" s="191" t="s">
        <v>18</v>
      </c>
      <c r="R98" s="191" t="s">
        <v>19</v>
      </c>
      <c r="S98" s="191" t="s">
        <v>20</v>
      </c>
    </row>
    <row r="99" spans="1:21" ht="17.25" customHeight="1">
      <c r="A99" s="274">
        <v>1</v>
      </c>
      <c r="B99" s="220" t="s">
        <v>59</v>
      </c>
      <c r="C99" s="597" t="s">
        <v>61</v>
      </c>
      <c r="D99" s="598"/>
      <c r="E99" s="292">
        <v>30000</v>
      </c>
      <c r="F99" s="288" t="s">
        <v>25</v>
      </c>
      <c r="G99" s="274" t="s">
        <v>21</v>
      </c>
      <c r="H99" s="220"/>
      <c r="I99" s="220"/>
      <c r="J99" s="220"/>
      <c r="K99" s="220"/>
      <c r="L99" s="220"/>
      <c r="M99" s="220"/>
      <c r="N99" s="220"/>
      <c r="O99" s="220"/>
      <c r="P99" s="220"/>
      <c r="Q99" s="220"/>
      <c r="R99" s="220"/>
      <c r="S99" s="220"/>
    </row>
    <row r="100" spans="1:21" ht="16.5" customHeight="1">
      <c r="A100" s="274"/>
      <c r="B100" s="220" t="s">
        <v>60</v>
      </c>
      <c r="C100" s="625" t="s">
        <v>62</v>
      </c>
      <c r="D100" s="626"/>
      <c r="E100" s="292"/>
      <c r="F100" s="288"/>
      <c r="G100" s="274" t="s">
        <v>111</v>
      </c>
      <c r="H100" s="220"/>
      <c r="I100" s="220"/>
      <c r="J100" s="220"/>
      <c r="K100" s="220"/>
      <c r="L100" s="220"/>
      <c r="M100" s="220"/>
      <c r="N100" s="220"/>
      <c r="O100" s="220"/>
      <c r="P100" s="220"/>
      <c r="Q100" s="220" t="s">
        <v>41</v>
      </c>
      <c r="R100" s="220"/>
      <c r="S100" s="220"/>
    </row>
    <row r="101" spans="1:21" ht="15.75" customHeight="1">
      <c r="A101" s="210"/>
      <c r="B101" s="210"/>
      <c r="C101" s="599" t="s">
        <v>35</v>
      </c>
      <c r="D101" s="600"/>
      <c r="E101" s="223"/>
      <c r="F101" s="223"/>
      <c r="G101" s="286"/>
      <c r="H101" s="223"/>
      <c r="I101" s="223"/>
      <c r="J101" s="223"/>
      <c r="K101" s="223"/>
      <c r="L101" s="223"/>
      <c r="M101" s="223"/>
      <c r="N101" s="223"/>
      <c r="O101" s="223"/>
      <c r="P101" s="223"/>
      <c r="Q101" s="223"/>
      <c r="R101" s="223"/>
      <c r="S101" s="223"/>
    </row>
    <row r="102" spans="1:21" ht="21" customHeight="1">
      <c r="A102" s="270">
        <v>2</v>
      </c>
      <c r="B102" s="217" t="s">
        <v>186</v>
      </c>
      <c r="C102" s="602" t="s">
        <v>133</v>
      </c>
      <c r="D102" s="602"/>
      <c r="E102" s="293">
        <v>150000</v>
      </c>
      <c r="F102" s="270" t="s">
        <v>25</v>
      </c>
      <c r="G102" s="270" t="s">
        <v>21</v>
      </c>
      <c r="H102" s="217"/>
      <c r="I102" s="217"/>
      <c r="J102" s="217"/>
      <c r="K102" s="217"/>
      <c r="L102" s="217"/>
      <c r="M102" s="217"/>
      <c r="N102" s="217"/>
      <c r="O102" s="217"/>
      <c r="P102" s="217"/>
      <c r="Q102" s="217"/>
      <c r="R102" s="217"/>
      <c r="S102" s="217"/>
    </row>
    <row r="103" spans="1:21" ht="20.25" customHeight="1">
      <c r="A103" s="220"/>
      <c r="B103" s="220" t="s">
        <v>58</v>
      </c>
      <c r="C103" s="603" t="s">
        <v>134</v>
      </c>
      <c r="D103" s="603"/>
      <c r="E103" s="220"/>
      <c r="F103" s="220"/>
      <c r="G103" s="274" t="s">
        <v>111</v>
      </c>
      <c r="H103" s="220"/>
      <c r="I103" s="220"/>
      <c r="J103" s="220"/>
      <c r="K103" s="220"/>
      <c r="L103" s="220"/>
      <c r="M103" s="220"/>
      <c r="N103" s="220"/>
      <c r="O103" s="220"/>
      <c r="P103" s="220"/>
      <c r="Q103" s="220"/>
      <c r="R103" s="220"/>
      <c r="S103" s="220"/>
    </row>
    <row r="104" spans="1:21" ht="18.75" customHeight="1">
      <c r="A104" s="223"/>
      <c r="B104" s="223"/>
      <c r="C104" s="604" t="s">
        <v>135</v>
      </c>
      <c r="D104" s="604"/>
      <c r="E104" s="223"/>
      <c r="F104" s="223"/>
      <c r="G104" s="223"/>
      <c r="H104" s="223"/>
      <c r="I104" s="223"/>
      <c r="J104" s="223"/>
      <c r="K104" s="223"/>
      <c r="L104" s="223"/>
      <c r="M104" s="223"/>
      <c r="N104" s="223"/>
      <c r="O104" s="223"/>
      <c r="P104" s="223"/>
      <c r="Q104" s="223"/>
      <c r="R104" s="223"/>
      <c r="S104" s="223"/>
    </row>
    <row r="105" spans="1:21" ht="15.75" customHeight="1">
      <c r="A105" s="605" t="s">
        <v>338</v>
      </c>
      <c r="B105" s="605"/>
      <c r="C105" s="605"/>
      <c r="D105" s="605"/>
      <c r="E105" s="605"/>
      <c r="F105" s="605"/>
      <c r="G105" s="605"/>
      <c r="H105" s="605"/>
      <c r="I105" s="605"/>
      <c r="J105" s="605"/>
      <c r="K105" s="605"/>
      <c r="L105" s="605"/>
      <c r="M105" s="605"/>
      <c r="N105" s="605"/>
      <c r="O105" s="605"/>
      <c r="P105" s="605"/>
      <c r="Q105" s="605"/>
      <c r="R105" s="605"/>
      <c r="S105" s="605"/>
    </row>
    <row r="106" spans="1:21" ht="15.75" customHeight="1">
      <c r="A106" s="606" t="s">
        <v>0</v>
      </c>
      <c r="B106" s="606" t="s">
        <v>1</v>
      </c>
      <c r="C106" s="609" t="s">
        <v>2</v>
      </c>
      <c r="D106" s="610"/>
      <c r="E106" s="615" t="s">
        <v>3</v>
      </c>
      <c r="F106" s="184" t="s">
        <v>4</v>
      </c>
      <c r="G106" s="185" t="s">
        <v>6</v>
      </c>
      <c r="H106" s="618" t="s">
        <v>7</v>
      </c>
      <c r="I106" s="619"/>
      <c r="J106" s="619"/>
      <c r="K106" s="619"/>
      <c r="L106" s="619"/>
      <c r="M106" s="619"/>
      <c r="N106" s="619"/>
      <c r="O106" s="619"/>
      <c r="P106" s="619"/>
      <c r="Q106" s="619"/>
      <c r="R106" s="619"/>
      <c r="S106" s="620"/>
      <c r="T106" s="72"/>
      <c r="U106" s="73"/>
    </row>
    <row r="107" spans="1:21" ht="18" customHeight="1">
      <c r="A107" s="607"/>
      <c r="B107" s="607"/>
      <c r="C107" s="611"/>
      <c r="D107" s="612"/>
      <c r="E107" s="616"/>
      <c r="F107" s="186" t="s">
        <v>5</v>
      </c>
      <c r="G107" s="187" t="s">
        <v>5</v>
      </c>
      <c r="H107" s="621" t="s">
        <v>110</v>
      </c>
      <c r="I107" s="621"/>
      <c r="J107" s="621"/>
      <c r="K107" s="619" t="s">
        <v>150</v>
      </c>
      <c r="L107" s="619"/>
      <c r="M107" s="619"/>
      <c r="N107" s="619"/>
      <c r="O107" s="619"/>
      <c r="P107" s="619"/>
      <c r="Q107" s="619"/>
      <c r="R107" s="619"/>
      <c r="S107" s="620"/>
      <c r="T107" s="73"/>
      <c r="U107" s="73"/>
    </row>
    <row r="108" spans="1:21" ht="18" customHeight="1">
      <c r="A108" s="608"/>
      <c r="B108" s="608"/>
      <c r="C108" s="613"/>
      <c r="D108" s="614"/>
      <c r="E108" s="617"/>
      <c r="F108" s="189"/>
      <c r="G108" s="190"/>
      <c r="H108" s="190" t="s">
        <v>9</v>
      </c>
      <c r="I108" s="190" t="s">
        <v>10</v>
      </c>
      <c r="J108" s="190" t="s">
        <v>11</v>
      </c>
      <c r="K108" s="191" t="s">
        <v>12</v>
      </c>
      <c r="L108" s="191" t="s">
        <v>13</v>
      </c>
      <c r="M108" s="191" t="s">
        <v>14</v>
      </c>
      <c r="N108" s="191" t="s">
        <v>15</v>
      </c>
      <c r="O108" s="191" t="s">
        <v>16</v>
      </c>
      <c r="P108" s="191" t="s">
        <v>17</v>
      </c>
      <c r="Q108" s="191" t="s">
        <v>18</v>
      </c>
      <c r="R108" s="191" t="s">
        <v>19</v>
      </c>
      <c r="S108" s="191" t="s">
        <v>20</v>
      </c>
    </row>
    <row r="109" spans="1:21" ht="20.25" customHeight="1">
      <c r="A109" s="260">
        <v>1</v>
      </c>
      <c r="B109" s="294" t="s">
        <v>255</v>
      </c>
      <c r="C109" s="295" t="s">
        <v>228</v>
      </c>
      <c r="D109" s="475"/>
      <c r="E109" s="296">
        <v>50000</v>
      </c>
      <c r="F109" s="260" t="s">
        <v>28</v>
      </c>
      <c r="G109" s="260" t="s">
        <v>21</v>
      </c>
      <c r="H109" s="197"/>
      <c r="I109" s="19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</row>
    <row r="110" spans="1:21" ht="15.75" customHeight="1">
      <c r="A110" s="264"/>
      <c r="B110" s="380" t="s">
        <v>256</v>
      </c>
      <c r="C110" s="423" t="s">
        <v>229</v>
      </c>
      <c r="D110" s="476"/>
      <c r="E110" s="380"/>
      <c r="F110" s="380"/>
      <c r="G110" s="264" t="s">
        <v>111</v>
      </c>
      <c r="H110" s="209"/>
      <c r="I110" s="209"/>
      <c r="J110" s="223"/>
      <c r="K110" s="223"/>
      <c r="L110" s="223"/>
      <c r="M110" s="223"/>
      <c r="N110" s="223"/>
      <c r="O110" s="223"/>
      <c r="P110" s="223"/>
      <c r="Q110" s="223"/>
      <c r="R110" s="223"/>
      <c r="S110" s="223"/>
    </row>
    <row r="111" spans="1:21" ht="18.75" customHeight="1">
      <c r="A111" s="270">
        <v>2</v>
      </c>
      <c r="B111" s="217" t="s">
        <v>290</v>
      </c>
      <c r="C111" s="597" t="s">
        <v>292</v>
      </c>
      <c r="D111" s="598"/>
      <c r="E111" s="293">
        <v>150000</v>
      </c>
      <c r="F111" s="260" t="s">
        <v>28</v>
      </c>
      <c r="G111" s="260" t="s">
        <v>21</v>
      </c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</row>
    <row r="112" spans="1:21" ht="21" customHeight="1">
      <c r="A112" s="223"/>
      <c r="B112" s="223" t="s">
        <v>291</v>
      </c>
      <c r="C112" s="599" t="s">
        <v>293</v>
      </c>
      <c r="D112" s="600"/>
      <c r="E112" s="299"/>
      <c r="F112" s="223"/>
      <c r="G112" s="264" t="s">
        <v>111</v>
      </c>
      <c r="H112" s="223"/>
      <c r="I112" s="223"/>
      <c r="J112" s="223"/>
      <c r="K112" s="223"/>
      <c r="L112" s="223"/>
      <c r="M112" s="223"/>
      <c r="N112" s="223"/>
      <c r="O112" s="223"/>
      <c r="P112" s="223"/>
      <c r="Q112" s="223"/>
      <c r="R112" s="223"/>
      <c r="S112" s="223"/>
    </row>
    <row r="113" spans="1:19" ht="20.25">
      <c r="A113" s="275"/>
      <c r="B113" s="485"/>
      <c r="C113" s="474"/>
      <c r="D113" s="474"/>
      <c r="E113" s="486"/>
      <c r="F113" s="275"/>
      <c r="G113" s="487"/>
      <c r="H113" s="488"/>
      <c r="I113" s="489"/>
      <c r="J113" s="489"/>
      <c r="K113" s="489"/>
      <c r="L113" s="489"/>
      <c r="M113" s="489"/>
      <c r="N113" s="489"/>
      <c r="O113" s="489"/>
      <c r="P113" s="489"/>
      <c r="Q113" s="489"/>
      <c r="R113" s="489"/>
      <c r="S113" s="489"/>
    </row>
    <row r="114" spans="1:19" ht="20.25">
      <c r="A114" s="275"/>
      <c r="B114" s="485"/>
      <c r="C114" s="474"/>
      <c r="D114" s="474"/>
      <c r="E114" s="486"/>
      <c r="F114" s="275"/>
      <c r="G114" s="487"/>
      <c r="H114" s="488"/>
      <c r="I114" s="489"/>
      <c r="J114" s="489"/>
      <c r="K114" s="489"/>
      <c r="L114" s="489"/>
      <c r="M114" s="489"/>
      <c r="N114" s="489"/>
      <c r="O114" s="489"/>
      <c r="P114" s="489"/>
      <c r="Q114" s="489"/>
      <c r="R114" s="489"/>
      <c r="S114" s="489"/>
    </row>
    <row r="115" spans="1:19" ht="20.25">
      <c r="A115" s="275"/>
      <c r="B115" s="485"/>
      <c r="C115" s="474"/>
      <c r="D115" s="474"/>
      <c r="E115" s="486"/>
      <c r="F115" s="275"/>
      <c r="G115" s="487"/>
      <c r="H115" s="488"/>
      <c r="I115" s="489"/>
      <c r="J115" s="489"/>
      <c r="K115" s="489"/>
      <c r="L115" s="489"/>
      <c r="M115" s="489"/>
      <c r="N115" s="489"/>
      <c r="O115" s="489"/>
      <c r="P115" s="489"/>
      <c r="Q115" s="489"/>
      <c r="R115" s="489"/>
      <c r="S115" s="489"/>
    </row>
    <row r="116" spans="1:19" ht="20.25">
      <c r="A116" s="275"/>
      <c r="B116" s="485"/>
      <c r="C116" s="474"/>
      <c r="D116" s="474"/>
      <c r="E116" s="486"/>
      <c r="F116" s="275"/>
      <c r="G116" s="487"/>
      <c r="H116" s="488"/>
      <c r="I116" s="489"/>
      <c r="J116" s="489"/>
      <c r="K116" s="489"/>
      <c r="L116" s="489"/>
      <c r="M116" s="489"/>
      <c r="N116" s="489"/>
      <c r="O116" s="489"/>
      <c r="P116" s="489"/>
      <c r="Q116" s="489"/>
      <c r="R116" s="489"/>
      <c r="S116" s="489"/>
    </row>
    <row r="117" spans="1:19" ht="20.25">
      <c r="A117" s="275"/>
      <c r="B117" s="485"/>
      <c r="C117" s="474"/>
      <c r="D117" s="474"/>
      <c r="E117" s="486"/>
      <c r="F117" s="275"/>
      <c r="G117" s="487"/>
      <c r="H117" s="488"/>
      <c r="I117" s="489"/>
      <c r="J117" s="489"/>
      <c r="K117" s="489"/>
      <c r="L117" s="489"/>
      <c r="M117" s="489"/>
      <c r="N117" s="489"/>
      <c r="O117" s="489"/>
      <c r="P117" s="489"/>
      <c r="Q117" s="489"/>
      <c r="R117" s="489"/>
      <c r="S117" s="489"/>
    </row>
    <row r="118" spans="1:19" ht="20.25">
      <c r="A118" s="275"/>
      <c r="B118" s="485"/>
      <c r="C118" s="474"/>
      <c r="D118" s="474"/>
      <c r="E118" s="486"/>
      <c r="F118" s="275"/>
      <c r="G118" s="487"/>
      <c r="H118" s="488"/>
      <c r="I118" s="489"/>
      <c r="J118" s="489"/>
      <c r="K118" s="489"/>
      <c r="L118" s="489"/>
      <c r="M118" s="489"/>
      <c r="N118" s="489"/>
      <c r="O118" s="489"/>
      <c r="P118" s="489"/>
      <c r="Q118" s="489"/>
      <c r="R118" s="489"/>
      <c r="S118" s="489"/>
    </row>
    <row r="119" spans="1:19" ht="20.25">
      <c r="A119" s="275"/>
      <c r="B119" s="485"/>
      <c r="C119" s="474"/>
      <c r="D119" s="474"/>
      <c r="E119" s="486"/>
      <c r="F119" s="275"/>
      <c r="G119" s="487"/>
      <c r="H119" s="488"/>
      <c r="I119" s="489"/>
      <c r="J119" s="489"/>
      <c r="K119" s="489"/>
      <c r="L119" s="489"/>
      <c r="M119" s="489"/>
      <c r="N119" s="489"/>
      <c r="O119" s="489"/>
      <c r="P119" s="489"/>
      <c r="Q119" s="489"/>
      <c r="R119" s="489"/>
      <c r="S119" s="489"/>
    </row>
    <row r="120" spans="1:19" ht="20.25">
      <c r="A120" s="275"/>
      <c r="B120" s="485"/>
      <c r="C120" s="474"/>
      <c r="D120" s="474"/>
      <c r="E120" s="486"/>
      <c r="F120" s="275"/>
      <c r="G120" s="487"/>
      <c r="H120" s="488"/>
      <c r="I120" s="489"/>
      <c r="J120" s="489"/>
      <c r="K120" s="489"/>
      <c r="L120" s="489"/>
      <c r="M120" s="489"/>
      <c r="N120" s="489"/>
      <c r="O120" s="489"/>
      <c r="P120" s="489"/>
      <c r="Q120" s="489"/>
      <c r="R120" s="489"/>
      <c r="S120" s="489"/>
    </row>
    <row r="121" spans="1:19" ht="15.75" customHeight="1">
      <c r="A121" s="275"/>
      <c r="B121" s="485"/>
      <c r="C121" s="474"/>
      <c r="D121" s="474"/>
      <c r="E121" s="486"/>
      <c r="F121" s="275"/>
      <c r="G121" s="487"/>
      <c r="H121" s="488"/>
      <c r="I121" s="489"/>
      <c r="J121" s="489"/>
      <c r="K121" s="489"/>
      <c r="L121" s="489"/>
      <c r="M121" s="489"/>
      <c r="N121" s="489"/>
      <c r="O121" s="489"/>
      <c r="P121" s="489"/>
      <c r="Q121" s="489"/>
      <c r="R121" s="489"/>
      <c r="S121" s="489"/>
    </row>
    <row r="122" spans="1:19" ht="20.25">
      <c r="A122" s="275"/>
      <c r="B122" s="485"/>
      <c r="C122" s="474"/>
      <c r="D122" s="474"/>
      <c r="E122" s="486"/>
      <c r="F122" s="275"/>
      <c r="G122" s="487"/>
      <c r="H122" s="488"/>
      <c r="I122" s="489"/>
      <c r="J122" s="489"/>
      <c r="K122" s="489"/>
      <c r="L122" s="489"/>
      <c r="M122" s="489"/>
      <c r="N122" s="489"/>
      <c r="O122" s="489"/>
      <c r="P122" s="489"/>
      <c r="Q122" s="489"/>
      <c r="R122" s="489"/>
      <c r="S122" s="489"/>
    </row>
    <row r="123" spans="1:19" ht="20.25">
      <c r="A123" s="275"/>
      <c r="B123" s="485"/>
      <c r="C123" s="474"/>
      <c r="D123" s="474"/>
      <c r="E123" s="486"/>
      <c r="F123" s="275"/>
      <c r="G123" s="487"/>
      <c r="H123" s="488"/>
      <c r="I123" s="489"/>
      <c r="J123" s="489"/>
      <c r="K123" s="489"/>
      <c r="L123" s="489"/>
      <c r="M123" s="489"/>
      <c r="N123" s="489"/>
      <c r="O123" s="489"/>
      <c r="P123" s="489"/>
      <c r="Q123" s="489"/>
      <c r="R123" s="489"/>
      <c r="S123" s="489"/>
    </row>
    <row r="124" spans="1:19" ht="20.25">
      <c r="A124" s="275"/>
      <c r="B124" s="485"/>
      <c r="C124" s="474"/>
      <c r="D124" s="474"/>
      <c r="E124" s="486"/>
      <c r="F124" s="275"/>
      <c r="G124" s="487"/>
      <c r="H124" s="488"/>
      <c r="I124" s="489"/>
      <c r="J124" s="489"/>
      <c r="K124" s="489"/>
      <c r="L124" s="489"/>
      <c r="M124" s="489"/>
      <c r="N124" s="489"/>
      <c r="O124" s="489"/>
      <c r="P124" s="489"/>
      <c r="Q124" s="489"/>
      <c r="R124" s="489"/>
      <c r="S124" s="489"/>
    </row>
    <row r="125" spans="1:19">
      <c r="A125" s="300"/>
      <c r="B125" s="300"/>
      <c r="C125" s="300"/>
      <c r="D125" s="301"/>
      <c r="E125" s="302"/>
      <c r="F125" s="300"/>
      <c r="G125" s="300"/>
      <c r="H125" s="300"/>
      <c r="I125" s="300"/>
      <c r="J125" s="300"/>
      <c r="K125" s="300"/>
      <c r="L125" s="300"/>
      <c r="M125" s="300"/>
      <c r="N125" s="300"/>
      <c r="O125" s="300"/>
      <c r="P125" s="300"/>
      <c r="Q125" s="300"/>
      <c r="R125" s="300"/>
      <c r="S125" s="300"/>
    </row>
  </sheetData>
  <mergeCells count="114">
    <mergeCell ref="C94:D94"/>
    <mergeCell ref="A61:A63"/>
    <mergeCell ref="B61:B63"/>
    <mergeCell ref="C61:D63"/>
    <mergeCell ref="E61:E63"/>
    <mergeCell ref="H61:S61"/>
    <mergeCell ref="H62:J62"/>
    <mergeCell ref="K62:S62"/>
    <mergeCell ref="C84:D84"/>
    <mergeCell ref="C92:D92"/>
    <mergeCell ref="B88:E88"/>
    <mergeCell ref="A89:A91"/>
    <mergeCell ref="B89:B91"/>
    <mergeCell ref="C89:D91"/>
    <mergeCell ref="E89:E91"/>
    <mergeCell ref="H89:S89"/>
    <mergeCell ref="H90:J90"/>
    <mergeCell ref="K90:S90"/>
    <mergeCell ref="C68:D68"/>
    <mergeCell ref="C71:D71"/>
    <mergeCell ref="A44:A46"/>
    <mergeCell ref="B44:B46"/>
    <mergeCell ref="C44:D46"/>
    <mergeCell ref="E44:E46"/>
    <mergeCell ref="H44:S44"/>
    <mergeCell ref="H45:J45"/>
    <mergeCell ref="K45:S45"/>
    <mergeCell ref="C85:D85"/>
    <mergeCell ref="C83:D83"/>
    <mergeCell ref="B74:E74"/>
    <mergeCell ref="C78:D78"/>
    <mergeCell ref="E75:E77"/>
    <mergeCell ref="A75:A77"/>
    <mergeCell ref="B75:B77"/>
    <mergeCell ref="C75:D77"/>
    <mergeCell ref="C82:D82"/>
    <mergeCell ref="C79:D79"/>
    <mergeCell ref="C80:D80"/>
    <mergeCell ref="C81:D81"/>
    <mergeCell ref="H75:S75"/>
    <mergeCell ref="H76:J76"/>
    <mergeCell ref="K76:S76"/>
    <mergeCell ref="C70:D70"/>
    <mergeCell ref="C72:D72"/>
    <mergeCell ref="A33:A35"/>
    <mergeCell ref="B33:B35"/>
    <mergeCell ref="H8:J8"/>
    <mergeCell ref="K8:S8"/>
    <mergeCell ref="A3:S3"/>
    <mergeCell ref="A4:S4"/>
    <mergeCell ref="A7:A9"/>
    <mergeCell ref="B7:B9"/>
    <mergeCell ref="C7:D9"/>
    <mergeCell ref="K34:S34"/>
    <mergeCell ref="H34:J34"/>
    <mergeCell ref="H33:S33"/>
    <mergeCell ref="E33:E35"/>
    <mergeCell ref="C33:D35"/>
    <mergeCell ref="H7:S7"/>
    <mergeCell ref="C27:D27"/>
    <mergeCell ref="C18:D18"/>
    <mergeCell ref="C19:D19"/>
    <mergeCell ref="C20:D20"/>
    <mergeCell ref="C21:D21"/>
    <mergeCell ref="C22:D22"/>
    <mergeCell ref="C24:D24"/>
    <mergeCell ref="C100:D100"/>
    <mergeCell ref="E7:E9"/>
    <mergeCell ref="C50:D50"/>
    <mergeCell ref="C51:D51"/>
    <mergeCell ref="C37:D37"/>
    <mergeCell ref="C38:D38"/>
    <mergeCell ref="C15:D15"/>
    <mergeCell ref="C16:D16"/>
    <mergeCell ref="C17:D17"/>
    <mergeCell ref="C25:D25"/>
    <mergeCell ref="C26:D26"/>
    <mergeCell ref="C39:D39"/>
    <mergeCell ref="C40:D40"/>
    <mergeCell ref="C41:D41"/>
    <mergeCell ref="C47:D47"/>
    <mergeCell ref="C48:D48"/>
    <mergeCell ref="C49:D49"/>
    <mergeCell ref="C69:D69"/>
    <mergeCell ref="C64:D64"/>
    <mergeCell ref="C65:D65"/>
    <mergeCell ref="C66:D66"/>
    <mergeCell ref="C67:D67"/>
    <mergeCell ref="C36:D36"/>
    <mergeCell ref="C93:D93"/>
    <mergeCell ref="D2:J2"/>
    <mergeCell ref="C111:D111"/>
    <mergeCell ref="C112:D112"/>
    <mergeCell ref="A95:S95"/>
    <mergeCell ref="C101:D101"/>
    <mergeCell ref="C102:D102"/>
    <mergeCell ref="C103:D103"/>
    <mergeCell ref="C104:D104"/>
    <mergeCell ref="A105:S105"/>
    <mergeCell ref="A106:A108"/>
    <mergeCell ref="B106:B108"/>
    <mergeCell ref="C106:D108"/>
    <mergeCell ref="E106:E108"/>
    <mergeCell ref="H106:S106"/>
    <mergeCell ref="H107:J107"/>
    <mergeCell ref="K107:S107"/>
    <mergeCell ref="A96:A98"/>
    <mergeCell ref="B96:B98"/>
    <mergeCell ref="C96:D98"/>
    <mergeCell ref="E96:E98"/>
    <mergeCell ref="H96:S96"/>
    <mergeCell ref="H97:J97"/>
    <mergeCell ref="K97:S97"/>
    <mergeCell ref="C99:D99"/>
  </mergeCells>
  <phoneticPr fontId="2" type="noConversion"/>
  <printOptions horizontalCentered="1"/>
  <pageMargins left="0.51181102362204722" right="0.19685039370078741" top="0.55118110236220474" bottom="0.55118110236220474" header="0.31496062992125984" footer="0.11811023622047245"/>
  <pageSetup paperSize="9" firstPageNumber="10" orientation="landscape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52"/>
  </sheetPr>
  <dimension ref="A3:U40"/>
  <sheetViews>
    <sheetView showWhiteSpace="0" view="pageLayout" topLeftCell="A16" zoomScaleNormal="100" zoomScaleSheetLayoutView="120" workbookViewId="0">
      <selection activeCell="C15" sqref="C15:D15"/>
    </sheetView>
  </sheetViews>
  <sheetFormatPr defaultRowHeight="18.75"/>
  <cols>
    <col min="1" max="1" width="5" style="2" customWidth="1"/>
    <col min="2" max="2" width="25.85546875" style="2" customWidth="1"/>
    <col min="3" max="3" width="2.28515625" style="2" customWidth="1"/>
    <col min="4" max="4" width="27" style="2" customWidth="1"/>
    <col min="5" max="5" width="10" style="1" customWidth="1"/>
    <col min="6" max="6" width="10.140625" style="2" customWidth="1"/>
    <col min="7" max="7" width="9.85546875" style="2" customWidth="1"/>
    <col min="8" max="18" width="4.7109375" style="2" customWidth="1"/>
    <col min="19" max="19" width="5" style="2" customWidth="1"/>
    <col min="20" max="20" width="16.7109375" style="2" customWidth="1"/>
    <col min="21" max="21" width="4.7109375" style="2" customWidth="1"/>
    <col min="22" max="22" width="4.5703125" style="2" customWidth="1"/>
    <col min="23" max="16384" width="9.140625" style="2"/>
  </cols>
  <sheetData>
    <row r="3" spans="1:21" ht="20.25">
      <c r="A3" s="708"/>
      <c r="B3" s="708"/>
      <c r="C3" s="708"/>
      <c r="D3" s="708"/>
      <c r="E3" s="708"/>
      <c r="F3" s="708"/>
      <c r="G3" s="708"/>
      <c r="H3" s="708"/>
      <c r="I3" s="708"/>
      <c r="J3" s="708"/>
      <c r="K3" s="708"/>
      <c r="L3" s="708"/>
      <c r="M3" s="708"/>
      <c r="N3" s="708"/>
      <c r="O3" s="708"/>
      <c r="P3" s="708"/>
      <c r="Q3" s="708"/>
      <c r="R3" s="708"/>
      <c r="S3" s="708"/>
    </row>
    <row r="4" spans="1:21" ht="20.25">
      <c r="A4" s="708" t="s">
        <v>8</v>
      </c>
      <c r="B4" s="708"/>
      <c r="C4" s="708"/>
      <c r="D4" s="708"/>
      <c r="E4" s="708"/>
      <c r="F4" s="708"/>
      <c r="G4" s="708"/>
      <c r="H4" s="708"/>
      <c r="I4" s="708"/>
      <c r="J4" s="708"/>
      <c r="K4" s="708"/>
      <c r="L4" s="708"/>
      <c r="M4" s="708"/>
      <c r="N4" s="708"/>
      <c r="O4" s="708"/>
      <c r="P4" s="708"/>
      <c r="Q4" s="708"/>
      <c r="R4" s="708"/>
      <c r="S4" s="708"/>
    </row>
    <row r="5" spans="1:21" ht="20.25">
      <c r="A5" s="708" t="s">
        <v>149</v>
      </c>
      <c r="B5" s="708"/>
      <c r="C5" s="708"/>
      <c r="D5" s="708"/>
      <c r="E5" s="708"/>
      <c r="F5" s="708"/>
      <c r="G5" s="708"/>
      <c r="H5" s="708"/>
      <c r="I5" s="708"/>
      <c r="J5" s="708"/>
      <c r="K5" s="708"/>
      <c r="L5" s="708"/>
      <c r="M5" s="708"/>
      <c r="N5" s="708"/>
      <c r="O5" s="708"/>
      <c r="P5" s="708"/>
      <c r="Q5" s="708"/>
      <c r="R5" s="708"/>
      <c r="S5" s="708"/>
      <c r="T5" s="4"/>
    </row>
    <row r="6" spans="1:21" ht="20.25">
      <c r="D6" s="708" t="s">
        <v>311</v>
      </c>
      <c r="E6" s="708"/>
      <c r="F6" s="708"/>
      <c r="G6" s="708"/>
      <c r="H6" s="708"/>
      <c r="I6" s="708"/>
      <c r="J6" s="708"/>
      <c r="K6" s="708"/>
    </row>
    <row r="7" spans="1:21" ht="20.25">
      <c r="A7" s="67" t="s">
        <v>107</v>
      </c>
      <c r="B7" s="67"/>
      <c r="C7" s="67"/>
      <c r="D7" s="67"/>
      <c r="E7" s="69"/>
      <c r="F7" s="70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</row>
    <row r="8" spans="1:21" ht="20.25">
      <c r="A8" s="86">
        <v>3.1</v>
      </c>
      <c r="B8" s="67" t="s">
        <v>339</v>
      </c>
      <c r="C8" s="67"/>
      <c r="D8" s="67"/>
      <c r="E8" s="69"/>
      <c r="F8" s="70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</row>
    <row r="9" spans="1:21" ht="19.5">
      <c r="A9" s="606" t="s">
        <v>0</v>
      </c>
      <c r="B9" s="606" t="s">
        <v>1</v>
      </c>
      <c r="C9" s="609" t="s">
        <v>2</v>
      </c>
      <c r="D9" s="610"/>
      <c r="E9" s="615" t="s">
        <v>3</v>
      </c>
      <c r="F9" s="184" t="s">
        <v>4</v>
      </c>
      <c r="G9" s="185" t="s">
        <v>6</v>
      </c>
      <c r="H9" s="618" t="s">
        <v>7</v>
      </c>
      <c r="I9" s="619"/>
      <c r="J9" s="619"/>
      <c r="K9" s="619"/>
      <c r="L9" s="619"/>
      <c r="M9" s="619"/>
      <c r="N9" s="619"/>
      <c r="O9" s="619"/>
      <c r="P9" s="619"/>
      <c r="Q9" s="619"/>
      <c r="R9" s="619"/>
      <c r="S9" s="620"/>
      <c r="T9" s="73"/>
      <c r="U9" s="3"/>
    </row>
    <row r="10" spans="1:21" ht="19.5">
      <c r="A10" s="607"/>
      <c r="B10" s="607"/>
      <c r="C10" s="611"/>
      <c r="D10" s="612"/>
      <c r="E10" s="616"/>
      <c r="F10" s="186" t="s">
        <v>5</v>
      </c>
      <c r="G10" s="187" t="s">
        <v>5</v>
      </c>
      <c r="H10" s="621" t="s">
        <v>110</v>
      </c>
      <c r="I10" s="621"/>
      <c r="J10" s="621"/>
      <c r="K10" s="619" t="s">
        <v>150</v>
      </c>
      <c r="L10" s="619"/>
      <c r="M10" s="619"/>
      <c r="N10" s="619"/>
      <c r="O10" s="619"/>
      <c r="P10" s="619"/>
      <c r="Q10" s="619"/>
      <c r="R10" s="619"/>
      <c r="S10" s="620"/>
      <c r="T10" s="72" t="e">
        <f>#REF!+E12+#REF!+#REF!</f>
        <v>#REF!</v>
      </c>
      <c r="U10" s="3"/>
    </row>
    <row r="11" spans="1:21" ht="19.5">
      <c r="A11" s="608"/>
      <c r="B11" s="608"/>
      <c r="C11" s="613"/>
      <c r="D11" s="614"/>
      <c r="E11" s="617"/>
      <c r="F11" s="189"/>
      <c r="G11" s="190"/>
      <c r="H11" s="307" t="s">
        <v>9</v>
      </c>
      <c r="I11" s="307" t="s">
        <v>10</v>
      </c>
      <c r="J11" s="307" t="s">
        <v>11</v>
      </c>
      <c r="K11" s="188" t="s">
        <v>12</v>
      </c>
      <c r="L11" s="188" t="s">
        <v>13</v>
      </c>
      <c r="M11" s="188" t="s">
        <v>14</v>
      </c>
      <c r="N11" s="188" t="s">
        <v>15</v>
      </c>
      <c r="O11" s="188" t="s">
        <v>16</v>
      </c>
      <c r="P11" s="188" t="s">
        <v>17</v>
      </c>
      <c r="Q11" s="188" t="s">
        <v>18</v>
      </c>
      <c r="R11" s="188" t="s">
        <v>19</v>
      </c>
      <c r="S11" s="188" t="s">
        <v>20</v>
      </c>
      <c r="T11" s="65"/>
    </row>
    <row r="12" spans="1:21" s="63" customFormat="1">
      <c r="A12" s="192">
        <v>1</v>
      </c>
      <c r="B12" s="193" t="s">
        <v>187</v>
      </c>
      <c r="C12" s="710" t="s">
        <v>91</v>
      </c>
      <c r="D12" s="710"/>
      <c r="E12" s="193">
        <v>50000</v>
      </c>
      <c r="F12" s="192" t="s">
        <v>28</v>
      </c>
      <c r="G12" s="192" t="s">
        <v>21</v>
      </c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65"/>
    </row>
    <row r="13" spans="1:21">
      <c r="A13" s="199"/>
      <c r="B13" s="200" t="s">
        <v>188</v>
      </c>
      <c r="C13" s="712" t="s">
        <v>190</v>
      </c>
      <c r="D13" s="712"/>
      <c r="E13" s="200"/>
      <c r="F13" s="199"/>
      <c r="G13" s="199" t="s">
        <v>111</v>
      </c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65"/>
    </row>
    <row r="14" spans="1:21">
      <c r="A14" s="199"/>
      <c r="B14" s="200" t="s">
        <v>189</v>
      </c>
      <c r="C14" s="712" t="s">
        <v>191</v>
      </c>
      <c r="D14" s="712"/>
      <c r="E14" s="200"/>
      <c r="F14" s="199"/>
      <c r="G14" s="199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65"/>
    </row>
    <row r="15" spans="1:21" ht="20.25" customHeight="1">
      <c r="A15" s="199"/>
      <c r="B15" s="200"/>
      <c r="C15" s="713"/>
      <c r="D15" s="713"/>
      <c r="E15" s="206"/>
      <c r="F15" s="205"/>
      <c r="G15" s="205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65"/>
    </row>
    <row r="16" spans="1:21" s="125" customFormat="1" ht="18.75" customHeight="1">
      <c r="A16" s="192">
        <v>2</v>
      </c>
      <c r="B16" s="309" t="s">
        <v>192</v>
      </c>
      <c r="C16" s="716" t="s">
        <v>195</v>
      </c>
      <c r="D16" s="717"/>
      <c r="E16" s="193">
        <v>50000</v>
      </c>
      <c r="F16" s="192" t="s">
        <v>28</v>
      </c>
      <c r="G16" s="192" t="s">
        <v>21</v>
      </c>
      <c r="H16" s="308"/>
      <c r="I16" s="308"/>
      <c r="J16" s="308"/>
      <c r="K16" s="308"/>
      <c r="L16" s="308"/>
      <c r="M16" s="308"/>
      <c r="N16" s="308"/>
      <c r="O16" s="308"/>
      <c r="P16" s="308"/>
      <c r="Q16" s="308"/>
      <c r="R16" s="308"/>
      <c r="S16" s="308"/>
      <c r="T16" s="126"/>
      <c r="U16" s="126"/>
    </row>
    <row r="17" spans="1:21" s="125" customFormat="1" ht="18.75" customHeight="1">
      <c r="A17" s="310"/>
      <c r="B17" s="311" t="s">
        <v>193</v>
      </c>
      <c r="C17" s="718" t="s">
        <v>196</v>
      </c>
      <c r="D17" s="719"/>
      <c r="E17" s="310"/>
      <c r="F17" s="310"/>
      <c r="G17" s="199" t="s">
        <v>111</v>
      </c>
      <c r="H17" s="310"/>
      <c r="I17" s="310"/>
      <c r="J17" s="310"/>
      <c r="K17" s="310"/>
      <c r="L17" s="310"/>
      <c r="M17" s="310"/>
      <c r="N17" s="310"/>
      <c r="O17" s="310"/>
      <c r="P17" s="310"/>
      <c r="Q17" s="310"/>
      <c r="R17" s="310"/>
      <c r="S17" s="310"/>
      <c r="T17" s="126"/>
      <c r="U17" s="126"/>
    </row>
    <row r="18" spans="1:21" s="125" customFormat="1" ht="18.75" customHeight="1">
      <c r="A18" s="310"/>
      <c r="B18" s="311" t="s">
        <v>194</v>
      </c>
      <c r="C18" s="718" t="s">
        <v>197</v>
      </c>
      <c r="D18" s="719"/>
      <c r="E18" s="310"/>
      <c r="F18" s="310"/>
      <c r="G18" s="310"/>
      <c r="H18" s="310"/>
      <c r="I18" s="310"/>
      <c r="J18" s="310"/>
      <c r="K18" s="310"/>
      <c r="L18" s="310"/>
      <c r="M18" s="310"/>
      <c r="N18" s="310"/>
      <c r="O18" s="310"/>
      <c r="P18" s="310"/>
      <c r="Q18" s="310"/>
      <c r="R18" s="310"/>
      <c r="S18" s="310"/>
      <c r="T18" s="126"/>
      <c r="U18" s="126"/>
    </row>
    <row r="19" spans="1:21" s="125" customFormat="1" ht="19.5" customHeight="1">
      <c r="A19" s="312"/>
      <c r="B19" s="313"/>
      <c r="C19" s="714"/>
      <c r="D19" s="715"/>
      <c r="E19" s="312"/>
      <c r="F19" s="312"/>
      <c r="G19" s="312"/>
      <c r="H19" s="312"/>
      <c r="I19" s="312"/>
      <c r="J19" s="312"/>
      <c r="K19" s="312"/>
      <c r="L19" s="312"/>
      <c r="M19" s="312"/>
      <c r="N19" s="312"/>
      <c r="O19" s="312"/>
      <c r="P19" s="312"/>
      <c r="Q19" s="312"/>
      <c r="R19" s="312"/>
      <c r="S19" s="312"/>
      <c r="T19" s="126"/>
      <c r="U19" s="126"/>
    </row>
    <row r="20" spans="1:21" ht="20.25">
      <c r="A20" s="314" t="s">
        <v>340</v>
      </c>
      <c r="B20" s="315"/>
      <c r="C20" s="316"/>
      <c r="D20" s="316"/>
      <c r="E20" s="316"/>
      <c r="F20" s="316"/>
      <c r="G20" s="316"/>
      <c r="H20" s="316"/>
      <c r="I20" s="316"/>
      <c r="J20" s="316"/>
      <c r="K20" s="316"/>
      <c r="L20" s="316"/>
      <c r="M20" s="316"/>
      <c r="N20" s="316"/>
      <c r="O20" s="316"/>
      <c r="P20" s="316"/>
      <c r="Q20" s="316"/>
      <c r="R20" s="316"/>
      <c r="S20" s="317"/>
      <c r="T20" s="65"/>
    </row>
    <row r="21" spans="1:21" ht="19.5">
      <c r="A21" s="606" t="s">
        <v>0</v>
      </c>
      <c r="B21" s="606" t="s">
        <v>1</v>
      </c>
      <c r="C21" s="609" t="s">
        <v>2</v>
      </c>
      <c r="D21" s="610"/>
      <c r="E21" s="615" t="s">
        <v>3</v>
      </c>
      <c r="F21" s="184" t="s">
        <v>4</v>
      </c>
      <c r="G21" s="185" t="s">
        <v>6</v>
      </c>
      <c r="H21" s="618" t="s">
        <v>7</v>
      </c>
      <c r="I21" s="619"/>
      <c r="J21" s="619"/>
      <c r="K21" s="619"/>
      <c r="L21" s="619"/>
      <c r="M21" s="619"/>
      <c r="N21" s="619"/>
      <c r="O21" s="619"/>
      <c r="P21" s="619"/>
      <c r="Q21" s="619"/>
      <c r="R21" s="619"/>
      <c r="S21" s="620"/>
      <c r="T21" s="73"/>
      <c r="U21" s="3"/>
    </row>
    <row r="22" spans="1:21" ht="19.5">
      <c r="A22" s="607"/>
      <c r="B22" s="607"/>
      <c r="C22" s="611"/>
      <c r="D22" s="612"/>
      <c r="E22" s="616"/>
      <c r="F22" s="186" t="s">
        <v>5</v>
      </c>
      <c r="G22" s="187" t="s">
        <v>5</v>
      </c>
      <c r="H22" s="621" t="s">
        <v>110</v>
      </c>
      <c r="I22" s="621"/>
      <c r="J22" s="621"/>
      <c r="K22" s="619" t="s">
        <v>150</v>
      </c>
      <c r="L22" s="619"/>
      <c r="M22" s="619"/>
      <c r="N22" s="619"/>
      <c r="O22" s="619"/>
      <c r="P22" s="619"/>
      <c r="Q22" s="619"/>
      <c r="R22" s="619"/>
      <c r="S22" s="620"/>
      <c r="T22" s="72" t="e">
        <f>#REF!+#REF!+#REF!+E29</f>
        <v>#REF!</v>
      </c>
      <c r="U22" s="3"/>
    </row>
    <row r="23" spans="1:21" ht="19.5">
      <c r="A23" s="607"/>
      <c r="B23" s="607"/>
      <c r="C23" s="611"/>
      <c r="D23" s="612"/>
      <c r="E23" s="616"/>
      <c r="F23" s="186"/>
      <c r="G23" s="318"/>
      <c r="H23" s="187" t="s">
        <v>9</v>
      </c>
      <c r="I23" s="187" t="s">
        <v>10</v>
      </c>
      <c r="J23" s="187" t="s">
        <v>11</v>
      </c>
      <c r="K23" s="185" t="s">
        <v>12</v>
      </c>
      <c r="L23" s="185" t="s">
        <v>13</v>
      </c>
      <c r="M23" s="185" t="s">
        <v>14</v>
      </c>
      <c r="N23" s="185" t="s">
        <v>15</v>
      </c>
      <c r="O23" s="185" t="s">
        <v>16</v>
      </c>
      <c r="P23" s="185" t="s">
        <v>17</v>
      </c>
      <c r="Q23" s="185" t="s">
        <v>18</v>
      </c>
      <c r="R23" s="185" t="s">
        <v>19</v>
      </c>
      <c r="S23" s="185" t="s">
        <v>20</v>
      </c>
      <c r="T23" s="65"/>
    </row>
    <row r="24" spans="1:21">
      <c r="A24" s="192">
        <v>1</v>
      </c>
      <c r="B24" s="193" t="s">
        <v>138</v>
      </c>
      <c r="C24" s="710" t="s">
        <v>198</v>
      </c>
      <c r="D24" s="710"/>
      <c r="E24" s="193">
        <v>100000</v>
      </c>
      <c r="F24" s="192" t="s">
        <v>28</v>
      </c>
      <c r="G24" s="192" t="s">
        <v>21</v>
      </c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0"/>
    </row>
    <row r="25" spans="1:21">
      <c r="A25" s="205"/>
      <c r="B25" s="206"/>
      <c r="C25" s="711" t="s">
        <v>199</v>
      </c>
      <c r="D25" s="711"/>
      <c r="E25" s="206"/>
      <c r="F25" s="205"/>
      <c r="G25" s="205" t="s">
        <v>111</v>
      </c>
      <c r="H25" s="209"/>
      <c r="I25" s="209"/>
      <c r="J25" s="209"/>
      <c r="K25" s="209"/>
      <c r="L25" s="209"/>
      <c r="M25" s="209"/>
      <c r="N25" s="209"/>
      <c r="O25" s="209"/>
      <c r="P25" s="209"/>
      <c r="Q25" s="209"/>
      <c r="R25" s="209"/>
      <c r="S25" s="209"/>
      <c r="T25" s="10"/>
    </row>
    <row r="26" spans="1:21" ht="20.25">
      <c r="A26" s="319"/>
      <c r="B26" s="319"/>
      <c r="C26" s="709"/>
      <c r="D26" s="709"/>
      <c r="E26" s="320"/>
      <c r="F26" s="321"/>
      <c r="G26" s="321"/>
      <c r="H26" s="321"/>
      <c r="I26" s="321"/>
      <c r="J26" s="321"/>
      <c r="K26" s="321"/>
      <c r="L26" s="321"/>
      <c r="M26" s="321"/>
      <c r="N26" s="321"/>
      <c r="O26" s="321"/>
      <c r="P26" s="321"/>
      <c r="Q26" s="321"/>
      <c r="R26" s="321"/>
      <c r="S26" s="321"/>
    </row>
    <row r="27" spans="1:21">
      <c r="E27" s="2"/>
    </row>
    <row r="28" spans="1:21">
      <c r="E28" s="2"/>
    </row>
    <row r="29" spans="1:21">
      <c r="E29" s="2"/>
    </row>
    <row r="30" spans="1:21">
      <c r="E30" s="2"/>
    </row>
    <row r="31" spans="1:21">
      <c r="E31" s="2"/>
    </row>
    <row r="32" spans="1:21">
      <c r="E32" s="2"/>
    </row>
    <row r="33" spans="5:5">
      <c r="E33" s="2"/>
    </row>
    <row r="34" spans="5:5">
      <c r="E34" s="2"/>
    </row>
    <row r="35" spans="5:5">
      <c r="E35" s="2"/>
    </row>
    <row r="36" spans="5:5">
      <c r="E36" s="2"/>
    </row>
    <row r="37" spans="5:5">
      <c r="E37" s="2"/>
    </row>
    <row r="38" spans="5:5">
      <c r="E38" s="2"/>
    </row>
    <row r="39" spans="5:5">
      <c r="E39" s="2"/>
    </row>
    <row r="40" spans="5:5">
      <c r="E40" s="2"/>
    </row>
  </sheetData>
  <mergeCells count="29">
    <mergeCell ref="B21:B23"/>
    <mergeCell ref="C21:D23"/>
    <mergeCell ref="E21:E23"/>
    <mergeCell ref="C16:D16"/>
    <mergeCell ref="C17:D17"/>
    <mergeCell ref="C18:D18"/>
    <mergeCell ref="C15:D15"/>
    <mergeCell ref="C12:D12"/>
    <mergeCell ref="C13:D13"/>
    <mergeCell ref="H21:S21"/>
    <mergeCell ref="H22:J22"/>
    <mergeCell ref="K22:S22"/>
    <mergeCell ref="C19:D19"/>
    <mergeCell ref="D6:K6"/>
    <mergeCell ref="C26:D26"/>
    <mergeCell ref="C24:D24"/>
    <mergeCell ref="C25:D25"/>
    <mergeCell ref="A3:S3"/>
    <mergeCell ref="A4:S4"/>
    <mergeCell ref="A5:S5"/>
    <mergeCell ref="A9:A11"/>
    <mergeCell ref="B9:B11"/>
    <mergeCell ref="C9:D11"/>
    <mergeCell ref="E9:E11"/>
    <mergeCell ref="H9:S9"/>
    <mergeCell ref="A21:A23"/>
    <mergeCell ref="H10:J10"/>
    <mergeCell ref="K10:S10"/>
    <mergeCell ref="C14:D14"/>
  </mergeCells>
  <phoneticPr fontId="2" type="noConversion"/>
  <printOptions horizontalCentered="1"/>
  <pageMargins left="0.16" right="0.16" top="0.6" bottom="0.16" header="0.22" footer="0.16"/>
  <pageSetup paperSize="9" firstPageNumber="14" orientation="landscape" useFirstPageNumber="1" r:id="rId1"/>
  <headerFooter alignWithMargins="0">
    <oddHeader>&amp;C&amp;"TH SarabunIT๙,ธรรมดา"&amp;16-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12"/>
  </sheetPr>
  <dimension ref="A2:U31"/>
  <sheetViews>
    <sheetView showWhiteSpace="0" view="pageLayout" topLeftCell="A31" zoomScale="110" zoomScaleNormal="100" zoomScaleSheetLayoutView="120" zoomScalePageLayoutView="110" workbookViewId="0">
      <selection activeCell="C13" sqref="C13:D13"/>
    </sheetView>
  </sheetViews>
  <sheetFormatPr defaultRowHeight="18.75"/>
  <cols>
    <col min="1" max="1" width="4.7109375" style="10" customWidth="1"/>
    <col min="2" max="2" width="23.140625" style="10" customWidth="1"/>
    <col min="3" max="3" width="2.28515625" style="10" customWidth="1"/>
    <col min="4" max="4" width="26.7109375" style="10" customWidth="1"/>
    <col min="5" max="5" width="12.7109375" style="42" customWidth="1"/>
    <col min="6" max="6" width="10.42578125" style="10" customWidth="1"/>
    <col min="7" max="7" width="10.140625" style="10" customWidth="1"/>
    <col min="8" max="19" width="4.7109375" style="10" customWidth="1"/>
    <col min="20" max="20" width="16.7109375" style="10" customWidth="1"/>
    <col min="21" max="21" width="0.42578125" style="10" customWidth="1"/>
    <col min="22" max="22" width="4.7109375" style="10" customWidth="1"/>
    <col min="23" max="16384" width="9.140625" style="10"/>
  </cols>
  <sheetData>
    <row r="2" spans="1:21" ht="20.25">
      <c r="A2" s="726" t="s">
        <v>310</v>
      </c>
      <c r="B2" s="574"/>
      <c r="C2" s="574"/>
      <c r="D2" s="574"/>
      <c r="E2" s="574"/>
      <c r="F2" s="574"/>
      <c r="G2" s="574"/>
      <c r="H2" s="574"/>
      <c r="I2" s="574"/>
      <c r="J2" s="574"/>
      <c r="K2" s="574"/>
      <c r="L2" s="574"/>
      <c r="M2" s="574"/>
      <c r="N2" s="574"/>
      <c r="O2" s="574"/>
      <c r="P2" s="574"/>
      <c r="Q2" s="574"/>
      <c r="R2" s="574"/>
      <c r="S2" s="574"/>
    </row>
    <row r="3" spans="1:21" ht="20.25">
      <c r="A3" s="574" t="s">
        <v>149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  <c r="N3" s="574"/>
      <c r="O3" s="574"/>
      <c r="P3" s="574"/>
      <c r="Q3" s="574"/>
      <c r="R3" s="574"/>
      <c r="S3" s="574"/>
    </row>
    <row r="4" spans="1:21" ht="20.25">
      <c r="A4" s="727" t="s">
        <v>24</v>
      </c>
      <c r="B4" s="727"/>
      <c r="C4" s="727"/>
      <c r="D4" s="727"/>
      <c r="E4" s="727"/>
      <c r="F4" s="727"/>
      <c r="G4" s="727"/>
      <c r="H4" s="727"/>
      <c r="I4" s="727"/>
      <c r="J4" s="727"/>
      <c r="K4" s="727"/>
      <c r="L4" s="727"/>
      <c r="M4" s="727"/>
      <c r="N4" s="727"/>
      <c r="O4" s="727"/>
      <c r="P4" s="727"/>
      <c r="Q4" s="727"/>
      <c r="R4" s="727"/>
      <c r="S4" s="727"/>
    </row>
    <row r="5" spans="1:21" ht="6" customHeight="1">
      <c r="A5" s="322"/>
      <c r="B5" s="322"/>
      <c r="C5" s="322"/>
      <c r="D5" s="322"/>
      <c r="E5" s="323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2"/>
      <c r="Q5" s="322"/>
      <c r="R5" s="322"/>
      <c r="S5" s="322"/>
    </row>
    <row r="6" spans="1:21" ht="20.25">
      <c r="A6" s="324" t="s">
        <v>65</v>
      </c>
      <c r="B6" s="324"/>
      <c r="C6" s="324"/>
      <c r="D6" s="324"/>
      <c r="E6" s="325"/>
      <c r="F6" s="326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65"/>
    </row>
    <row r="7" spans="1:21" ht="16.5" customHeight="1">
      <c r="A7" s="327">
        <v>4.0999999999999996</v>
      </c>
      <c r="B7" s="324" t="s">
        <v>341</v>
      </c>
      <c r="C7" s="324"/>
      <c r="D7" s="324"/>
      <c r="E7" s="325"/>
      <c r="F7" s="326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0"/>
      <c r="S7" s="300"/>
      <c r="T7" s="65"/>
    </row>
    <row r="8" spans="1:21" ht="20.25">
      <c r="A8" s="687" t="s">
        <v>0</v>
      </c>
      <c r="B8" s="687" t="s">
        <v>1</v>
      </c>
      <c r="C8" s="728" t="s">
        <v>2</v>
      </c>
      <c r="D8" s="729"/>
      <c r="E8" s="730" t="s">
        <v>3</v>
      </c>
      <c r="F8" s="328" t="s">
        <v>4</v>
      </c>
      <c r="G8" s="329" t="s">
        <v>6</v>
      </c>
      <c r="H8" s="731" t="s">
        <v>7</v>
      </c>
      <c r="I8" s="701"/>
      <c r="J8" s="701"/>
      <c r="K8" s="701"/>
      <c r="L8" s="701"/>
      <c r="M8" s="701"/>
      <c r="N8" s="701"/>
      <c r="O8" s="701"/>
      <c r="P8" s="701"/>
      <c r="Q8" s="701"/>
      <c r="R8" s="701"/>
      <c r="S8" s="702"/>
      <c r="T8" s="72" t="e">
        <f>#REF!+#REF!</f>
        <v>#REF!</v>
      </c>
      <c r="U8" s="15"/>
    </row>
    <row r="9" spans="1:21" ht="20.25">
      <c r="A9" s="688"/>
      <c r="B9" s="688"/>
      <c r="C9" s="690"/>
      <c r="D9" s="691"/>
      <c r="E9" s="685"/>
      <c r="F9" s="275" t="s">
        <v>5</v>
      </c>
      <c r="G9" s="276" t="s">
        <v>5</v>
      </c>
      <c r="H9" s="700" t="s">
        <v>110</v>
      </c>
      <c r="I9" s="700"/>
      <c r="J9" s="700"/>
      <c r="K9" s="701" t="s">
        <v>150</v>
      </c>
      <c r="L9" s="701"/>
      <c r="M9" s="701"/>
      <c r="N9" s="701"/>
      <c r="O9" s="701"/>
      <c r="P9" s="701"/>
      <c r="Q9" s="701"/>
      <c r="R9" s="701"/>
      <c r="S9" s="702"/>
      <c r="T9" s="73"/>
      <c r="U9" s="15"/>
    </row>
    <row r="10" spans="1:21" ht="16.5" customHeight="1">
      <c r="A10" s="689"/>
      <c r="B10" s="689"/>
      <c r="C10" s="692"/>
      <c r="D10" s="693"/>
      <c r="E10" s="686"/>
      <c r="F10" s="277"/>
      <c r="G10" s="278"/>
      <c r="H10" s="279" t="s">
        <v>9</v>
      </c>
      <c r="I10" s="279" t="s">
        <v>10</v>
      </c>
      <c r="J10" s="279" t="s">
        <v>11</v>
      </c>
      <c r="K10" s="280" t="s">
        <v>12</v>
      </c>
      <c r="L10" s="280" t="s">
        <v>13</v>
      </c>
      <c r="M10" s="280" t="s">
        <v>14</v>
      </c>
      <c r="N10" s="280" t="s">
        <v>15</v>
      </c>
      <c r="O10" s="280" t="s">
        <v>16</v>
      </c>
      <c r="P10" s="280" t="s">
        <v>17</v>
      </c>
      <c r="Q10" s="280" t="s">
        <v>18</v>
      </c>
      <c r="R10" s="280" t="s">
        <v>19</v>
      </c>
      <c r="S10" s="280" t="s">
        <v>20</v>
      </c>
      <c r="T10" s="65"/>
    </row>
    <row r="11" spans="1:21" ht="20.25">
      <c r="A11" s="484">
        <v>1</v>
      </c>
      <c r="B11" s="330" t="s">
        <v>69</v>
      </c>
      <c r="C11" s="720" t="s">
        <v>71</v>
      </c>
      <c r="D11" s="721"/>
      <c r="E11" s="331">
        <v>15000</v>
      </c>
      <c r="F11" s="332" t="s">
        <v>28</v>
      </c>
      <c r="G11" s="332" t="s">
        <v>21</v>
      </c>
      <c r="H11" s="333"/>
      <c r="I11" s="333"/>
      <c r="J11" s="333"/>
      <c r="K11" s="333"/>
      <c r="L11" s="333"/>
      <c r="M11" s="333"/>
      <c r="N11" s="333"/>
      <c r="O11" s="333"/>
      <c r="P11" s="333"/>
      <c r="Q11" s="333"/>
      <c r="R11" s="333"/>
      <c r="S11" s="333"/>
      <c r="T11" s="65"/>
    </row>
    <row r="12" spans="1:21" ht="14.25" customHeight="1">
      <c r="A12" s="334"/>
      <c r="B12" s="203" t="s">
        <v>70</v>
      </c>
      <c r="C12" s="722" t="s">
        <v>72</v>
      </c>
      <c r="D12" s="723"/>
      <c r="E12" s="335"/>
      <c r="F12" s="336"/>
      <c r="G12" s="337" t="s">
        <v>111</v>
      </c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65"/>
    </row>
    <row r="13" spans="1:21" ht="16.5" customHeight="1">
      <c r="A13" s="334"/>
      <c r="B13" s="203"/>
      <c r="C13" s="722" t="s">
        <v>200</v>
      </c>
      <c r="D13" s="723"/>
      <c r="E13" s="335"/>
      <c r="F13" s="336"/>
      <c r="G13" s="337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65"/>
    </row>
    <row r="14" spans="1:21" ht="20.25">
      <c r="A14" s="334"/>
      <c r="B14" s="203"/>
      <c r="C14" s="722" t="s">
        <v>73</v>
      </c>
      <c r="D14" s="723"/>
      <c r="E14" s="335"/>
      <c r="F14" s="336"/>
      <c r="G14" s="337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65"/>
    </row>
    <row r="15" spans="1:21" ht="17.25" customHeight="1">
      <c r="A15" s="334"/>
      <c r="B15" s="203"/>
      <c r="C15" s="338" t="s">
        <v>74</v>
      </c>
      <c r="D15" s="339"/>
      <c r="E15" s="335"/>
      <c r="F15" s="336"/>
      <c r="G15" s="337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65"/>
    </row>
    <row r="16" spans="1:21" ht="13.5" customHeight="1">
      <c r="A16" s="199"/>
      <c r="B16" s="253"/>
      <c r="C16" s="718" t="s">
        <v>205</v>
      </c>
      <c r="D16" s="627"/>
      <c r="E16" s="340"/>
      <c r="F16" s="235"/>
      <c r="G16" s="235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65"/>
    </row>
    <row r="17" spans="1:21" ht="15" customHeight="1">
      <c r="A17" s="205"/>
      <c r="B17" s="206"/>
      <c r="C17" s="724" t="s">
        <v>201</v>
      </c>
      <c r="D17" s="725"/>
      <c r="E17" s="341"/>
      <c r="F17" s="342"/>
      <c r="G17" s="205"/>
      <c r="H17" s="223"/>
      <c r="I17" s="223"/>
      <c r="J17" s="223"/>
      <c r="K17" s="220"/>
      <c r="L17" s="220"/>
      <c r="M17" s="220"/>
      <c r="N17" s="220"/>
      <c r="O17" s="220"/>
      <c r="P17" s="220"/>
      <c r="Q17" s="220"/>
      <c r="R17" s="220"/>
      <c r="S17" s="220"/>
      <c r="T17" s="65"/>
    </row>
    <row r="18" spans="1:21">
      <c r="A18" s="266">
        <v>2</v>
      </c>
      <c r="B18" s="268" t="s">
        <v>202</v>
      </c>
      <c r="C18" s="706" t="s">
        <v>204</v>
      </c>
      <c r="D18" s="707"/>
      <c r="E18" s="343">
        <v>150000</v>
      </c>
      <c r="F18" s="332" t="s">
        <v>28</v>
      </c>
      <c r="G18" s="332" t="s">
        <v>21</v>
      </c>
      <c r="H18" s="220"/>
      <c r="I18" s="220"/>
      <c r="J18" s="245"/>
      <c r="K18" s="240"/>
      <c r="L18" s="240"/>
      <c r="M18" s="240"/>
      <c r="N18" s="240"/>
      <c r="O18" s="240"/>
      <c r="P18" s="240"/>
      <c r="Q18" s="240"/>
      <c r="R18" s="240"/>
      <c r="S18" s="217"/>
      <c r="T18" s="65"/>
    </row>
    <row r="19" spans="1:21">
      <c r="A19" s="344"/>
      <c r="B19" s="287" t="s">
        <v>203</v>
      </c>
      <c r="C19" s="695" t="s">
        <v>315</v>
      </c>
      <c r="D19" s="696"/>
      <c r="E19" s="345"/>
      <c r="F19" s="346"/>
      <c r="G19" s="337" t="s">
        <v>111</v>
      </c>
      <c r="H19" s="220"/>
      <c r="I19" s="220"/>
      <c r="J19" s="245"/>
      <c r="K19" s="250"/>
      <c r="L19" s="250"/>
      <c r="M19" s="250"/>
      <c r="N19" s="250"/>
      <c r="O19" s="250"/>
      <c r="P19" s="250"/>
      <c r="Q19" s="250"/>
      <c r="R19" s="250"/>
      <c r="S19" s="223"/>
      <c r="T19" s="65"/>
    </row>
    <row r="20" spans="1:21" s="63" customFormat="1">
      <c r="A20" s="199">
        <v>3</v>
      </c>
      <c r="B20" s="200" t="s">
        <v>66</v>
      </c>
      <c r="C20" s="255" t="s">
        <v>68</v>
      </c>
      <c r="D20" s="347"/>
      <c r="E20" s="348">
        <v>30000</v>
      </c>
      <c r="F20" s="349" t="s">
        <v>28</v>
      </c>
      <c r="G20" s="192" t="s">
        <v>21</v>
      </c>
      <c r="H20" s="217"/>
      <c r="I20" s="217"/>
      <c r="J20" s="217"/>
      <c r="K20" s="220"/>
      <c r="L20" s="220"/>
      <c r="M20" s="220"/>
      <c r="N20" s="220"/>
      <c r="O20" s="220"/>
      <c r="P20" s="220"/>
      <c r="Q20" s="220"/>
      <c r="R20" s="220"/>
      <c r="S20" s="220"/>
      <c r="T20" s="65"/>
    </row>
    <row r="21" spans="1:21">
      <c r="A21" s="205"/>
      <c r="B21" s="206" t="s">
        <v>67</v>
      </c>
      <c r="C21" s="258" t="s">
        <v>316</v>
      </c>
      <c r="D21" s="350"/>
      <c r="E21" s="351"/>
      <c r="F21" s="342"/>
      <c r="G21" s="205" t="s">
        <v>111</v>
      </c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65"/>
    </row>
    <row r="22" spans="1:21" ht="20.25">
      <c r="A22" s="732" t="s">
        <v>342</v>
      </c>
      <c r="B22" s="732"/>
      <c r="C22" s="732"/>
      <c r="D22" s="732"/>
      <c r="E22" s="732"/>
      <c r="F22" s="732"/>
      <c r="G22" s="732"/>
      <c r="H22" s="732"/>
      <c r="I22" s="732"/>
      <c r="J22" s="732"/>
      <c r="K22" s="732"/>
      <c r="L22" s="732"/>
      <c r="M22" s="732"/>
      <c r="N22" s="732"/>
      <c r="O22" s="732"/>
      <c r="P22" s="732"/>
      <c r="Q22" s="732"/>
      <c r="R22" s="732"/>
      <c r="S22" s="732"/>
      <c r="T22" s="65"/>
    </row>
    <row r="23" spans="1:21" ht="20.25">
      <c r="A23" s="687" t="s">
        <v>0</v>
      </c>
      <c r="B23" s="687" t="s">
        <v>1</v>
      </c>
      <c r="C23" s="728" t="s">
        <v>2</v>
      </c>
      <c r="D23" s="729"/>
      <c r="E23" s="730" t="s">
        <v>3</v>
      </c>
      <c r="F23" s="328" t="s">
        <v>4</v>
      </c>
      <c r="G23" s="329" t="s">
        <v>6</v>
      </c>
      <c r="H23" s="731" t="s">
        <v>7</v>
      </c>
      <c r="I23" s="701"/>
      <c r="J23" s="701"/>
      <c r="K23" s="701"/>
      <c r="L23" s="701"/>
      <c r="M23" s="701"/>
      <c r="N23" s="701"/>
      <c r="O23" s="701"/>
      <c r="P23" s="701"/>
      <c r="Q23" s="701"/>
      <c r="R23" s="701"/>
      <c r="S23" s="702"/>
      <c r="T23" s="72" t="e">
        <f>#REF!+#REF!</f>
        <v>#REF!</v>
      </c>
      <c r="U23" s="15"/>
    </row>
    <row r="24" spans="1:21" ht="17.25" customHeight="1">
      <c r="A24" s="688"/>
      <c r="B24" s="688"/>
      <c r="C24" s="690"/>
      <c r="D24" s="691"/>
      <c r="E24" s="685"/>
      <c r="F24" s="275" t="s">
        <v>5</v>
      </c>
      <c r="G24" s="276" t="s">
        <v>5</v>
      </c>
      <c r="H24" s="700" t="s">
        <v>110</v>
      </c>
      <c r="I24" s="700"/>
      <c r="J24" s="700"/>
      <c r="K24" s="701" t="s">
        <v>150</v>
      </c>
      <c r="L24" s="701"/>
      <c r="M24" s="701"/>
      <c r="N24" s="701"/>
      <c r="O24" s="701"/>
      <c r="P24" s="701"/>
      <c r="Q24" s="701"/>
      <c r="R24" s="701"/>
      <c r="S24" s="702"/>
      <c r="T24" s="73"/>
      <c r="U24" s="15"/>
    </row>
    <row r="25" spans="1:21" ht="16.5" customHeight="1">
      <c r="A25" s="689"/>
      <c r="B25" s="689"/>
      <c r="C25" s="692"/>
      <c r="D25" s="693"/>
      <c r="E25" s="686"/>
      <c r="F25" s="277"/>
      <c r="G25" s="278"/>
      <c r="H25" s="279" t="s">
        <v>9</v>
      </c>
      <c r="I25" s="279" t="s">
        <v>10</v>
      </c>
      <c r="J25" s="279" t="s">
        <v>11</v>
      </c>
      <c r="K25" s="280" t="s">
        <v>12</v>
      </c>
      <c r="L25" s="280" t="s">
        <v>13</v>
      </c>
      <c r="M25" s="280" t="s">
        <v>14</v>
      </c>
      <c r="N25" s="280" t="s">
        <v>15</v>
      </c>
      <c r="O25" s="280" t="s">
        <v>16</v>
      </c>
      <c r="P25" s="280" t="s">
        <v>17</v>
      </c>
      <c r="Q25" s="280" t="s">
        <v>18</v>
      </c>
      <c r="R25" s="280" t="s">
        <v>19</v>
      </c>
      <c r="S25" s="280" t="s">
        <v>20</v>
      </c>
      <c r="T25" s="65"/>
    </row>
    <row r="26" spans="1:21" s="63" customFormat="1">
      <c r="A26" s="215">
        <v>1</v>
      </c>
      <c r="B26" s="216" t="s">
        <v>75</v>
      </c>
      <c r="C26" s="632" t="s">
        <v>76</v>
      </c>
      <c r="D26" s="633"/>
      <c r="E26" s="216">
        <v>120000</v>
      </c>
      <c r="F26" s="215" t="s">
        <v>28</v>
      </c>
      <c r="G26" s="215" t="s">
        <v>21</v>
      </c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</row>
    <row r="27" spans="1:21" s="63" customFormat="1">
      <c r="A27" s="221"/>
      <c r="B27" s="222"/>
      <c r="C27" s="636" t="s">
        <v>317</v>
      </c>
      <c r="D27" s="637"/>
      <c r="E27" s="352"/>
      <c r="F27" s="221"/>
      <c r="G27" s="221" t="s">
        <v>111</v>
      </c>
      <c r="H27" s="210"/>
      <c r="I27" s="210"/>
      <c r="J27" s="210"/>
      <c r="K27" s="210"/>
      <c r="L27" s="210"/>
      <c r="M27" s="210"/>
      <c r="N27" s="210"/>
      <c r="O27" s="210"/>
      <c r="P27" s="210"/>
      <c r="Q27" s="210"/>
      <c r="R27" s="210"/>
      <c r="S27" s="210"/>
    </row>
    <row r="28" spans="1:21" s="63" customFormat="1">
      <c r="A28" s="192">
        <v>2</v>
      </c>
      <c r="B28" s="193" t="s">
        <v>77</v>
      </c>
      <c r="C28" s="710" t="s">
        <v>76</v>
      </c>
      <c r="D28" s="710"/>
      <c r="E28" s="353">
        <v>50000</v>
      </c>
      <c r="F28" s="192" t="s">
        <v>28</v>
      </c>
      <c r="G28" s="192" t="s">
        <v>21</v>
      </c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</row>
    <row r="29" spans="1:21" s="63" customFormat="1">
      <c r="A29" s="199"/>
      <c r="B29" s="200" t="s">
        <v>78</v>
      </c>
      <c r="C29" s="712" t="s">
        <v>79</v>
      </c>
      <c r="D29" s="712"/>
      <c r="E29" s="354"/>
      <c r="F29" s="199"/>
      <c r="G29" s="199" t="s">
        <v>111</v>
      </c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</row>
    <row r="30" spans="1:21" s="63" customFormat="1">
      <c r="A30" s="205"/>
      <c r="B30" s="206"/>
      <c r="C30" s="711" t="s">
        <v>27</v>
      </c>
      <c r="D30" s="711"/>
      <c r="E30" s="206"/>
      <c r="F30" s="205"/>
      <c r="G30" s="205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</row>
    <row r="31" spans="1:21">
      <c r="A31" s="322"/>
      <c r="B31" s="322"/>
      <c r="C31" s="322"/>
      <c r="D31" s="322"/>
      <c r="E31" s="323"/>
      <c r="F31" s="322"/>
      <c r="G31" s="322"/>
      <c r="H31" s="322"/>
      <c r="I31" s="322"/>
      <c r="J31" s="322"/>
      <c r="K31" s="322"/>
      <c r="L31" s="322"/>
      <c r="M31" s="322"/>
      <c r="N31" s="322"/>
      <c r="O31" s="322"/>
      <c r="P31" s="322"/>
      <c r="Q31" s="322"/>
      <c r="R31" s="322"/>
      <c r="S31" s="322"/>
    </row>
  </sheetData>
  <mergeCells count="31">
    <mergeCell ref="C30:D30"/>
    <mergeCell ref="C28:D28"/>
    <mergeCell ref="C29:D29"/>
    <mergeCell ref="C26:D26"/>
    <mergeCell ref="C27:D27"/>
    <mergeCell ref="B23:B25"/>
    <mergeCell ref="C23:D25"/>
    <mergeCell ref="E23:E25"/>
    <mergeCell ref="A22:S22"/>
    <mergeCell ref="A23:A25"/>
    <mergeCell ref="H23:S23"/>
    <mergeCell ref="H24:J24"/>
    <mergeCell ref="K24:S24"/>
    <mergeCell ref="H9:J9"/>
    <mergeCell ref="K9:S9"/>
    <mergeCell ref="A2:S2"/>
    <mergeCell ref="A3:S3"/>
    <mergeCell ref="A4:S4"/>
    <mergeCell ref="A8:A10"/>
    <mergeCell ref="B8:B10"/>
    <mergeCell ref="C8:D10"/>
    <mergeCell ref="E8:E10"/>
    <mergeCell ref="H8:S8"/>
    <mergeCell ref="C18:D18"/>
    <mergeCell ref="C19:D19"/>
    <mergeCell ref="C11:D11"/>
    <mergeCell ref="C12:D12"/>
    <mergeCell ref="C13:D13"/>
    <mergeCell ref="C14:D14"/>
    <mergeCell ref="C16:D16"/>
    <mergeCell ref="C17:D17"/>
  </mergeCells>
  <phoneticPr fontId="2" type="noConversion"/>
  <printOptions horizontalCentered="1"/>
  <pageMargins left="0.16" right="0.21" top="0.47" bottom="0.47" header="0" footer="0"/>
  <pageSetup paperSize="9" firstPageNumber="18" orientation="landscape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W183"/>
  <sheetViews>
    <sheetView tabSelected="1" view="pageLayout" topLeftCell="A97" zoomScaleNormal="110" workbookViewId="0">
      <selection activeCell="D111" sqref="C111:D112"/>
    </sheetView>
  </sheetViews>
  <sheetFormatPr defaultRowHeight="18.75"/>
  <cols>
    <col min="1" max="1" width="5.28515625" style="10" customWidth="1"/>
    <col min="2" max="2" width="26.42578125" style="10" customWidth="1"/>
    <col min="3" max="3" width="2.28515625" style="10" customWidth="1"/>
    <col min="4" max="4" width="29.42578125" style="52" customWidth="1"/>
    <col min="5" max="5" width="10.140625" style="42" customWidth="1"/>
    <col min="6" max="6" width="9.42578125" style="10" customWidth="1"/>
    <col min="7" max="7" width="9.7109375" style="10" customWidth="1"/>
    <col min="8" max="8" width="4.7109375" style="10" customWidth="1"/>
    <col min="9" max="9" width="4.28515625" style="10" customWidth="1"/>
    <col min="10" max="10" width="4" style="10" customWidth="1"/>
    <col min="11" max="11" width="4.28515625" style="10" customWidth="1"/>
    <col min="12" max="12" width="4" style="10" customWidth="1"/>
    <col min="13" max="14" width="4.28515625" style="10" customWidth="1"/>
    <col min="15" max="15" width="4.140625" style="10" customWidth="1"/>
    <col min="16" max="16" width="3.85546875" style="10" customWidth="1"/>
    <col min="17" max="19" width="4" style="10" customWidth="1"/>
    <col min="20" max="20" width="4.7109375" style="10" customWidth="1"/>
    <col min="21" max="21" width="4.5703125" style="10" customWidth="1"/>
    <col min="22" max="16384" width="9.140625" style="10"/>
  </cols>
  <sheetData>
    <row r="2" spans="1:20" ht="20.25">
      <c r="A2" s="574" t="s">
        <v>8</v>
      </c>
      <c r="B2" s="574"/>
      <c r="C2" s="574"/>
      <c r="D2" s="574"/>
      <c r="E2" s="574"/>
      <c r="F2" s="574"/>
      <c r="G2" s="574"/>
      <c r="H2" s="574"/>
      <c r="I2" s="574"/>
      <c r="J2" s="574"/>
      <c r="K2" s="574"/>
      <c r="L2" s="574"/>
      <c r="M2" s="574"/>
      <c r="N2" s="574"/>
      <c r="O2" s="574"/>
      <c r="P2" s="574"/>
      <c r="Q2" s="574"/>
      <c r="R2" s="574"/>
      <c r="S2" s="574"/>
    </row>
    <row r="3" spans="1:20" ht="20.25">
      <c r="A3" s="574" t="s">
        <v>149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  <c r="N3" s="574"/>
      <c r="O3" s="574"/>
      <c r="P3" s="574"/>
      <c r="Q3" s="574"/>
      <c r="R3" s="574"/>
      <c r="S3" s="574"/>
    </row>
    <row r="4" spans="1:20" ht="20.25">
      <c r="A4" s="574" t="s">
        <v>24</v>
      </c>
      <c r="B4" s="574"/>
      <c r="C4" s="574"/>
      <c r="D4" s="574"/>
      <c r="E4" s="574"/>
      <c r="F4" s="574"/>
      <c r="G4" s="574"/>
      <c r="H4" s="574"/>
      <c r="I4" s="574"/>
      <c r="J4" s="574"/>
      <c r="K4" s="574"/>
      <c r="L4" s="574"/>
      <c r="M4" s="574"/>
      <c r="N4" s="574"/>
      <c r="O4" s="574"/>
      <c r="P4" s="574"/>
      <c r="Q4" s="574"/>
      <c r="R4" s="574"/>
      <c r="S4" s="574"/>
    </row>
    <row r="5" spans="1:20" ht="16.5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</row>
    <row r="6" spans="1:20" ht="20.25">
      <c r="A6" s="8" t="s">
        <v>80</v>
      </c>
      <c r="B6" s="8"/>
      <c r="C6" s="8"/>
      <c r="D6" s="8"/>
      <c r="E6" s="9"/>
      <c r="F6" s="113"/>
      <c r="G6" s="114"/>
    </row>
    <row r="7" spans="1:20" ht="20.25">
      <c r="A7" s="115">
        <v>5.0999999999999996</v>
      </c>
      <c r="B7" s="8" t="s">
        <v>343</v>
      </c>
      <c r="C7" s="8"/>
      <c r="D7" s="8"/>
      <c r="E7" s="9"/>
      <c r="F7" s="113"/>
      <c r="G7" s="114"/>
    </row>
    <row r="8" spans="1:20" ht="20.25">
      <c r="A8" s="735" t="s">
        <v>0</v>
      </c>
      <c r="B8" s="735" t="s">
        <v>1</v>
      </c>
      <c r="C8" s="762" t="s">
        <v>2</v>
      </c>
      <c r="D8" s="763"/>
      <c r="E8" s="747" t="s">
        <v>3</v>
      </c>
      <c r="F8" s="356" t="s">
        <v>4</v>
      </c>
      <c r="G8" s="357" t="s">
        <v>6</v>
      </c>
      <c r="H8" s="748" t="s">
        <v>7</v>
      </c>
      <c r="I8" s="749"/>
      <c r="J8" s="749"/>
      <c r="K8" s="749"/>
      <c r="L8" s="749"/>
      <c r="M8" s="749"/>
      <c r="N8" s="749"/>
      <c r="O8" s="749"/>
      <c r="P8" s="749"/>
      <c r="Q8" s="749"/>
      <c r="R8" s="749"/>
      <c r="S8" s="750"/>
      <c r="T8" s="15"/>
    </row>
    <row r="9" spans="1:20" ht="20.25">
      <c r="A9" s="736"/>
      <c r="B9" s="736"/>
      <c r="C9" s="738"/>
      <c r="D9" s="739"/>
      <c r="E9" s="742"/>
      <c r="F9" s="359" t="s">
        <v>5</v>
      </c>
      <c r="G9" s="360" t="s">
        <v>5</v>
      </c>
      <c r="H9" s="751" t="s">
        <v>110</v>
      </c>
      <c r="I9" s="751"/>
      <c r="J9" s="751"/>
      <c r="K9" s="749" t="s">
        <v>150</v>
      </c>
      <c r="L9" s="749"/>
      <c r="M9" s="749"/>
      <c r="N9" s="749"/>
      <c r="O9" s="749"/>
      <c r="P9" s="749"/>
      <c r="Q9" s="749"/>
      <c r="R9" s="749"/>
      <c r="S9" s="750"/>
      <c r="T9" s="15"/>
    </row>
    <row r="10" spans="1:20" ht="20.25">
      <c r="A10" s="737"/>
      <c r="B10" s="737"/>
      <c r="C10" s="740"/>
      <c r="D10" s="741"/>
      <c r="E10" s="743"/>
      <c r="F10" s="362"/>
      <c r="G10" s="363"/>
      <c r="H10" s="364" t="s">
        <v>9</v>
      </c>
      <c r="I10" s="364" t="s">
        <v>10</v>
      </c>
      <c r="J10" s="364" t="s">
        <v>11</v>
      </c>
      <c r="K10" s="365" t="s">
        <v>12</v>
      </c>
      <c r="L10" s="365" t="s">
        <v>13</v>
      </c>
      <c r="M10" s="365" t="s">
        <v>14</v>
      </c>
      <c r="N10" s="365" t="s">
        <v>15</v>
      </c>
      <c r="O10" s="365" t="s">
        <v>16</v>
      </c>
      <c r="P10" s="365" t="s">
        <v>17</v>
      </c>
      <c r="Q10" s="365" t="s">
        <v>18</v>
      </c>
      <c r="R10" s="365" t="s">
        <v>19</v>
      </c>
      <c r="S10" s="365" t="s">
        <v>20</v>
      </c>
    </row>
    <row r="11" spans="1:20">
      <c r="A11" s="227">
        <v>1</v>
      </c>
      <c r="B11" s="366" t="s">
        <v>125</v>
      </c>
      <c r="C11" s="367" t="s">
        <v>127</v>
      </c>
      <c r="D11" s="368"/>
      <c r="E11" s="369">
        <v>10000</v>
      </c>
      <c r="F11" s="370" t="s">
        <v>28</v>
      </c>
      <c r="G11" s="227" t="s">
        <v>21</v>
      </c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</row>
    <row r="12" spans="1:20">
      <c r="A12" s="224"/>
      <c r="B12" s="225" t="s">
        <v>126</v>
      </c>
      <c r="C12" s="371" t="s">
        <v>128</v>
      </c>
      <c r="D12" s="372"/>
      <c r="E12" s="225"/>
      <c r="F12" s="373"/>
      <c r="G12" s="224" t="s">
        <v>111</v>
      </c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3"/>
      <c r="S12" s="203"/>
    </row>
    <row r="13" spans="1:20">
      <c r="A13" s="227">
        <v>2</v>
      </c>
      <c r="B13" s="374" t="s">
        <v>81</v>
      </c>
      <c r="C13" s="367" t="s">
        <v>82</v>
      </c>
      <c r="D13" s="368"/>
      <c r="E13" s="369">
        <v>50000</v>
      </c>
      <c r="F13" s="370" t="s">
        <v>28</v>
      </c>
      <c r="G13" s="227" t="s">
        <v>21</v>
      </c>
      <c r="H13" s="294"/>
      <c r="I13" s="294"/>
      <c r="J13" s="197"/>
      <c r="K13" s="197"/>
      <c r="L13" s="197"/>
      <c r="M13" s="197"/>
      <c r="N13" s="197"/>
      <c r="O13" s="197"/>
      <c r="P13" s="197"/>
      <c r="Q13" s="197"/>
      <c r="R13" s="197"/>
      <c r="S13" s="197"/>
    </row>
    <row r="14" spans="1:20">
      <c r="A14" s="375"/>
      <c r="B14" s="376"/>
      <c r="C14" s="377" t="s">
        <v>83</v>
      </c>
      <c r="D14" s="378"/>
      <c r="E14" s="376"/>
      <c r="F14" s="379"/>
      <c r="G14" s="375" t="s">
        <v>111</v>
      </c>
      <c r="H14" s="380"/>
      <c r="I14" s="380"/>
      <c r="J14" s="209"/>
      <c r="K14" s="209"/>
      <c r="L14" s="209"/>
      <c r="M14" s="209"/>
      <c r="N14" s="209"/>
      <c r="O14" s="209"/>
      <c r="P14" s="209"/>
      <c r="Q14" s="209"/>
      <c r="R14" s="209"/>
      <c r="S14" s="209"/>
    </row>
    <row r="15" spans="1:20">
      <c r="A15" s="224">
        <v>3</v>
      </c>
      <c r="B15" s="225" t="s">
        <v>112</v>
      </c>
      <c r="C15" s="764" t="s">
        <v>116</v>
      </c>
      <c r="D15" s="765"/>
      <c r="E15" s="225">
        <v>170400</v>
      </c>
      <c r="F15" s="373" t="s">
        <v>25</v>
      </c>
      <c r="G15" s="224" t="s">
        <v>21</v>
      </c>
      <c r="H15" s="297"/>
      <c r="I15" s="203"/>
      <c r="J15" s="203"/>
      <c r="K15" s="203"/>
      <c r="L15" s="203"/>
      <c r="M15" s="203"/>
      <c r="N15" s="203"/>
      <c r="O15" s="203"/>
      <c r="P15" s="203"/>
      <c r="Q15" s="203"/>
      <c r="R15" s="203"/>
      <c r="S15" s="203"/>
    </row>
    <row r="16" spans="1:20">
      <c r="A16" s="224"/>
      <c r="B16" s="371" t="s">
        <v>113</v>
      </c>
      <c r="C16" s="675" t="s">
        <v>117</v>
      </c>
      <c r="D16" s="676"/>
      <c r="E16" s="372"/>
      <c r="F16" s="381"/>
      <c r="G16" s="224" t="s">
        <v>111</v>
      </c>
      <c r="H16" s="297"/>
      <c r="I16" s="203"/>
      <c r="J16" s="203"/>
      <c r="K16" s="203"/>
      <c r="L16" s="203"/>
      <c r="M16" s="203"/>
      <c r="N16" s="203"/>
      <c r="O16" s="203"/>
      <c r="P16" s="203"/>
      <c r="Q16" s="203"/>
      <c r="R16" s="203"/>
      <c r="S16" s="203"/>
    </row>
    <row r="17" spans="1:20">
      <c r="A17" s="224"/>
      <c r="B17" s="371" t="s">
        <v>114</v>
      </c>
      <c r="C17" s="675" t="s">
        <v>118</v>
      </c>
      <c r="D17" s="676"/>
      <c r="E17" s="372"/>
      <c r="F17" s="381"/>
      <c r="G17" s="224"/>
      <c r="H17" s="297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</row>
    <row r="18" spans="1:20">
      <c r="A18" s="375"/>
      <c r="B18" s="376" t="s">
        <v>115</v>
      </c>
      <c r="C18" s="766" t="s">
        <v>119</v>
      </c>
      <c r="D18" s="767"/>
      <c r="E18" s="376"/>
      <c r="F18" s="382"/>
      <c r="G18" s="375"/>
      <c r="H18" s="380"/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</row>
    <row r="19" spans="1:20">
      <c r="A19" s="761" t="s">
        <v>344</v>
      </c>
      <c r="B19" s="761"/>
      <c r="C19" s="761"/>
      <c r="D19" s="761"/>
      <c r="E19" s="761"/>
      <c r="F19" s="761"/>
      <c r="G19" s="761"/>
      <c r="H19" s="761"/>
      <c r="I19" s="761"/>
      <c r="J19" s="761"/>
      <c r="K19" s="761"/>
      <c r="L19" s="761"/>
      <c r="M19" s="761"/>
      <c r="N19" s="761"/>
      <c r="O19" s="761"/>
      <c r="P19" s="761"/>
      <c r="Q19" s="761"/>
      <c r="R19" s="761"/>
      <c r="S19" s="761"/>
    </row>
    <row r="20" spans="1:20" ht="20.25">
      <c r="A20" s="735" t="s">
        <v>0</v>
      </c>
      <c r="B20" s="735" t="s">
        <v>1</v>
      </c>
      <c r="C20" s="762" t="s">
        <v>2</v>
      </c>
      <c r="D20" s="763"/>
      <c r="E20" s="747" t="s">
        <v>3</v>
      </c>
      <c r="F20" s="356" t="s">
        <v>4</v>
      </c>
      <c r="G20" s="357" t="s">
        <v>6</v>
      </c>
      <c r="H20" s="748" t="s">
        <v>7</v>
      </c>
      <c r="I20" s="749"/>
      <c r="J20" s="749"/>
      <c r="K20" s="749"/>
      <c r="L20" s="749"/>
      <c r="M20" s="749"/>
      <c r="N20" s="749"/>
      <c r="O20" s="749"/>
      <c r="P20" s="749"/>
      <c r="Q20" s="749"/>
      <c r="R20" s="749"/>
      <c r="S20" s="750"/>
      <c r="T20" s="15"/>
    </row>
    <row r="21" spans="1:20" ht="20.25">
      <c r="A21" s="736"/>
      <c r="B21" s="736"/>
      <c r="C21" s="738"/>
      <c r="D21" s="739"/>
      <c r="E21" s="742"/>
      <c r="F21" s="359" t="s">
        <v>5</v>
      </c>
      <c r="G21" s="360" t="s">
        <v>5</v>
      </c>
      <c r="H21" s="751" t="s">
        <v>110</v>
      </c>
      <c r="I21" s="751"/>
      <c r="J21" s="751"/>
      <c r="K21" s="749" t="s">
        <v>150</v>
      </c>
      <c r="L21" s="749"/>
      <c r="M21" s="749"/>
      <c r="N21" s="749"/>
      <c r="O21" s="749"/>
      <c r="P21" s="749"/>
      <c r="Q21" s="749"/>
      <c r="R21" s="749"/>
      <c r="S21" s="750"/>
      <c r="T21" s="15"/>
    </row>
    <row r="22" spans="1:20" ht="20.25">
      <c r="A22" s="737"/>
      <c r="B22" s="737"/>
      <c r="C22" s="740"/>
      <c r="D22" s="741"/>
      <c r="E22" s="743"/>
      <c r="F22" s="359"/>
      <c r="G22" s="363"/>
      <c r="H22" s="364" t="s">
        <v>9</v>
      </c>
      <c r="I22" s="364" t="s">
        <v>10</v>
      </c>
      <c r="J22" s="364" t="s">
        <v>11</v>
      </c>
      <c r="K22" s="383" t="s">
        <v>12</v>
      </c>
      <c r="L22" s="383" t="s">
        <v>13</v>
      </c>
      <c r="M22" s="383" t="s">
        <v>14</v>
      </c>
      <c r="N22" s="383" t="s">
        <v>15</v>
      </c>
      <c r="O22" s="383" t="s">
        <v>16</v>
      </c>
      <c r="P22" s="383" t="s">
        <v>17</v>
      </c>
      <c r="Q22" s="383" t="s">
        <v>18</v>
      </c>
      <c r="R22" s="383" t="s">
        <v>19</v>
      </c>
      <c r="S22" s="383" t="s">
        <v>20</v>
      </c>
    </row>
    <row r="23" spans="1:20" ht="20.25">
      <c r="A23" s="384">
        <v>1</v>
      </c>
      <c r="B23" s="385" t="s">
        <v>297</v>
      </c>
      <c r="C23" s="778" t="s">
        <v>299</v>
      </c>
      <c r="D23" s="779"/>
      <c r="E23" s="386"/>
      <c r="F23" s="387"/>
      <c r="G23" s="388" t="s">
        <v>21</v>
      </c>
      <c r="H23" s="389"/>
      <c r="I23" s="389"/>
      <c r="J23" s="390"/>
      <c r="K23" s="391"/>
      <c r="L23" s="391"/>
      <c r="M23" s="391"/>
      <c r="N23" s="391"/>
      <c r="O23" s="383"/>
      <c r="P23" s="392"/>
      <c r="Q23" s="392"/>
      <c r="R23" s="392"/>
      <c r="S23" s="392"/>
    </row>
    <row r="24" spans="1:20" ht="20.25">
      <c r="A24" s="393"/>
      <c r="B24" s="385" t="s">
        <v>298</v>
      </c>
      <c r="C24" s="780" t="s">
        <v>300</v>
      </c>
      <c r="D24" s="781"/>
      <c r="E24" s="394">
        <v>216400</v>
      </c>
      <c r="F24" s="262" t="s">
        <v>25</v>
      </c>
      <c r="G24" s="395" t="s">
        <v>111</v>
      </c>
      <c r="H24" s="389"/>
      <c r="I24" s="389"/>
      <c r="J24" s="390"/>
      <c r="K24" s="390"/>
      <c r="L24" s="390"/>
      <c r="M24" s="390"/>
      <c r="N24" s="390"/>
      <c r="O24" s="389"/>
      <c r="P24" s="396"/>
      <c r="Q24" s="396"/>
      <c r="R24" s="396"/>
      <c r="S24" s="396"/>
    </row>
    <row r="25" spans="1:20" ht="20.25">
      <c r="A25" s="393"/>
      <c r="B25" s="385"/>
      <c r="C25" s="782" t="s">
        <v>301</v>
      </c>
      <c r="D25" s="783"/>
      <c r="E25" s="397"/>
      <c r="F25" s="398"/>
      <c r="G25" s="399"/>
      <c r="H25" s="389"/>
      <c r="I25" s="389"/>
      <c r="J25" s="390"/>
      <c r="K25" s="400"/>
      <c r="L25" s="400"/>
      <c r="M25" s="400"/>
      <c r="N25" s="400"/>
      <c r="O25" s="364"/>
      <c r="P25" s="401"/>
      <c r="Q25" s="401"/>
      <c r="R25" s="401"/>
      <c r="S25" s="401"/>
    </row>
    <row r="26" spans="1:20">
      <c r="A26" s="260">
        <v>2</v>
      </c>
      <c r="B26" s="294" t="s">
        <v>84</v>
      </c>
      <c r="C26" s="788" t="s">
        <v>121</v>
      </c>
      <c r="D26" s="789"/>
      <c r="E26" s="402">
        <v>5000</v>
      </c>
      <c r="F26" s="262" t="s">
        <v>25</v>
      </c>
      <c r="G26" s="260" t="s">
        <v>21</v>
      </c>
      <c r="H26" s="197"/>
      <c r="I26" s="197"/>
      <c r="J26" s="197"/>
      <c r="K26" s="203"/>
      <c r="L26" s="203"/>
      <c r="M26" s="203"/>
      <c r="N26" s="203"/>
      <c r="O26" s="203"/>
      <c r="P26" s="203"/>
      <c r="Q26" s="203"/>
      <c r="R26" s="203"/>
      <c r="S26" s="203"/>
    </row>
    <row r="27" spans="1:20">
      <c r="A27" s="262"/>
      <c r="B27" s="297" t="s">
        <v>85</v>
      </c>
      <c r="C27" s="297" t="s">
        <v>122</v>
      </c>
      <c r="D27" s="297"/>
      <c r="E27" s="403"/>
      <c r="F27" s="262"/>
      <c r="G27" s="262" t="s">
        <v>111</v>
      </c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</row>
    <row r="28" spans="1:20">
      <c r="A28" s="260">
        <v>3</v>
      </c>
      <c r="B28" s="294" t="s">
        <v>86</v>
      </c>
      <c r="C28" s="790" t="s">
        <v>123</v>
      </c>
      <c r="D28" s="791"/>
      <c r="E28" s="404">
        <v>20000</v>
      </c>
      <c r="F28" s="260" t="s">
        <v>25</v>
      </c>
      <c r="G28" s="260" t="s">
        <v>21</v>
      </c>
      <c r="H28" s="294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</row>
    <row r="29" spans="1:20">
      <c r="A29" s="264"/>
      <c r="B29" s="380"/>
      <c r="C29" s="792" t="s">
        <v>124</v>
      </c>
      <c r="D29" s="793"/>
      <c r="E29" s="542"/>
      <c r="F29" s="264"/>
      <c r="G29" s="264" t="s">
        <v>111</v>
      </c>
      <c r="H29" s="380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</row>
    <row r="30" spans="1:20">
      <c r="A30" s="498"/>
      <c r="B30" s="533"/>
      <c r="C30" s="534"/>
      <c r="D30" s="534"/>
      <c r="E30" s="535"/>
      <c r="F30" s="498"/>
      <c r="G30" s="498"/>
      <c r="H30" s="533"/>
      <c r="I30" s="418"/>
      <c r="J30" s="418"/>
      <c r="K30" s="418"/>
      <c r="L30" s="418"/>
      <c r="M30" s="418"/>
      <c r="N30" s="418"/>
      <c r="O30" s="418"/>
      <c r="P30" s="418"/>
      <c r="Q30" s="418"/>
      <c r="R30" s="418"/>
      <c r="S30" s="418"/>
    </row>
    <row r="31" spans="1:20">
      <c r="A31" s="752" t="s">
        <v>344</v>
      </c>
      <c r="B31" s="752"/>
      <c r="C31" s="752"/>
      <c r="D31" s="752"/>
      <c r="E31" s="752"/>
      <c r="F31" s="752"/>
      <c r="G31" s="752"/>
      <c r="H31" s="752"/>
      <c r="I31" s="752"/>
      <c r="J31" s="752"/>
      <c r="K31" s="752"/>
      <c r="L31" s="752"/>
      <c r="M31" s="752"/>
      <c r="N31" s="752"/>
      <c r="O31" s="752"/>
      <c r="P31" s="752"/>
      <c r="Q31" s="752"/>
      <c r="R31" s="752"/>
      <c r="S31" s="752"/>
    </row>
    <row r="32" spans="1:20" ht="20.25">
      <c r="A32" s="736" t="s">
        <v>0</v>
      </c>
      <c r="B32" s="736" t="s">
        <v>1</v>
      </c>
      <c r="C32" s="738" t="s">
        <v>2</v>
      </c>
      <c r="D32" s="739"/>
      <c r="E32" s="742" t="s">
        <v>3</v>
      </c>
      <c r="F32" s="441" t="s">
        <v>4</v>
      </c>
      <c r="G32" s="360" t="s">
        <v>6</v>
      </c>
      <c r="H32" s="744" t="s">
        <v>7</v>
      </c>
      <c r="I32" s="745"/>
      <c r="J32" s="745"/>
      <c r="K32" s="745"/>
      <c r="L32" s="745"/>
      <c r="M32" s="745"/>
      <c r="N32" s="745"/>
      <c r="O32" s="745"/>
      <c r="P32" s="745"/>
      <c r="Q32" s="745"/>
      <c r="R32" s="745"/>
      <c r="S32" s="746"/>
      <c r="T32" s="15"/>
    </row>
    <row r="33" spans="1:20" ht="20.25">
      <c r="A33" s="736"/>
      <c r="B33" s="736"/>
      <c r="C33" s="738"/>
      <c r="D33" s="739"/>
      <c r="E33" s="742"/>
      <c r="F33" s="358" t="s">
        <v>5</v>
      </c>
      <c r="G33" s="360" t="s">
        <v>5</v>
      </c>
      <c r="H33" s="751" t="s">
        <v>110</v>
      </c>
      <c r="I33" s="751"/>
      <c r="J33" s="751"/>
      <c r="K33" s="749" t="s">
        <v>150</v>
      </c>
      <c r="L33" s="749"/>
      <c r="M33" s="749"/>
      <c r="N33" s="749"/>
      <c r="O33" s="749"/>
      <c r="P33" s="749"/>
      <c r="Q33" s="749"/>
      <c r="R33" s="749"/>
      <c r="S33" s="750"/>
      <c r="T33" s="15"/>
    </row>
    <row r="34" spans="1:20" ht="20.25">
      <c r="A34" s="737"/>
      <c r="B34" s="737"/>
      <c r="C34" s="740"/>
      <c r="D34" s="741"/>
      <c r="E34" s="743"/>
      <c r="F34" s="361"/>
      <c r="G34" s="363"/>
      <c r="H34" s="365" t="s">
        <v>9</v>
      </c>
      <c r="I34" s="365" t="s">
        <v>10</v>
      </c>
      <c r="J34" s="365" t="s">
        <v>11</v>
      </c>
      <c r="K34" s="365" t="s">
        <v>12</v>
      </c>
      <c r="L34" s="365" t="s">
        <v>13</v>
      </c>
      <c r="M34" s="365" t="s">
        <v>14</v>
      </c>
      <c r="N34" s="365" t="s">
        <v>15</v>
      </c>
      <c r="O34" s="365" t="s">
        <v>16</v>
      </c>
      <c r="P34" s="365" t="s">
        <v>17</v>
      </c>
      <c r="Q34" s="365" t="s">
        <v>18</v>
      </c>
      <c r="R34" s="365" t="s">
        <v>19</v>
      </c>
      <c r="S34" s="365" t="s">
        <v>20</v>
      </c>
    </row>
    <row r="35" spans="1:20">
      <c r="A35" s="262">
        <v>4</v>
      </c>
      <c r="B35" s="297" t="s">
        <v>87</v>
      </c>
      <c r="C35" s="794" t="s">
        <v>38</v>
      </c>
      <c r="D35" s="795"/>
      <c r="E35" s="461">
        <v>5000</v>
      </c>
      <c r="F35" s="262" t="s">
        <v>25</v>
      </c>
      <c r="G35" s="262" t="s">
        <v>21</v>
      </c>
      <c r="H35" s="203"/>
      <c r="I35" s="203"/>
      <c r="J35" s="203"/>
      <c r="K35" s="203"/>
      <c r="L35" s="203"/>
      <c r="M35" s="203"/>
      <c r="N35" s="203"/>
      <c r="O35" s="203"/>
      <c r="P35" s="203"/>
      <c r="Q35" s="203"/>
      <c r="R35" s="203"/>
      <c r="S35" s="203"/>
    </row>
    <row r="36" spans="1:20">
      <c r="A36" s="264"/>
      <c r="B36" s="380" t="s">
        <v>37</v>
      </c>
      <c r="C36" s="792" t="s">
        <v>88</v>
      </c>
      <c r="D36" s="793"/>
      <c r="E36" s="405"/>
      <c r="F36" s="406"/>
      <c r="G36" s="262" t="s">
        <v>111</v>
      </c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</row>
    <row r="37" spans="1:20">
      <c r="A37" s="332">
        <v>5</v>
      </c>
      <c r="B37" s="197" t="s">
        <v>89</v>
      </c>
      <c r="C37" s="407" t="s">
        <v>91</v>
      </c>
      <c r="D37" s="257"/>
      <c r="E37" s="408">
        <v>50000</v>
      </c>
      <c r="F37" s="409" t="s">
        <v>25</v>
      </c>
      <c r="G37" s="409" t="s">
        <v>21</v>
      </c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</row>
    <row r="38" spans="1:20" ht="18" customHeight="1">
      <c r="A38" s="410"/>
      <c r="B38" s="209" t="s">
        <v>90</v>
      </c>
      <c r="C38" s="411" t="s">
        <v>120</v>
      </c>
      <c r="D38" s="259"/>
      <c r="E38" s="412"/>
      <c r="F38" s="413"/>
      <c r="G38" s="414" t="s">
        <v>111</v>
      </c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03"/>
    </row>
    <row r="39" spans="1:20" ht="18" customHeight="1">
      <c r="A39" s="337">
        <v>6</v>
      </c>
      <c r="B39" s="203" t="s">
        <v>284</v>
      </c>
      <c r="C39" s="720" t="s">
        <v>294</v>
      </c>
      <c r="D39" s="721"/>
      <c r="E39" s="415">
        <v>30000</v>
      </c>
      <c r="F39" s="409" t="s">
        <v>25</v>
      </c>
      <c r="G39" s="332" t="s">
        <v>21</v>
      </c>
      <c r="H39" s="416"/>
      <c r="I39" s="257"/>
      <c r="J39" s="257"/>
      <c r="K39" s="257"/>
      <c r="L39" s="257"/>
      <c r="M39" s="257"/>
      <c r="N39" s="257"/>
      <c r="O39" s="257"/>
      <c r="P39" s="257"/>
      <c r="Q39" s="257"/>
      <c r="R39" s="257"/>
      <c r="S39" s="197"/>
    </row>
    <row r="40" spans="1:20" ht="18" customHeight="1">
      <c r="A40" s="337"/>
      <c r="B40" s="203" t="s">
        <v>285</v>
      </c>
      <c r="C40" s="722" t="s">
        <v>295</v>
      </c>
      <c r="D40" s="723"/>
      <c r="E40" s="417"/>
      <c r="F40" s="414"/>
      <c r="G40" s="337" t="s">
        <v>111</v>
      </c>
      <c r="H40" s="418"/>
      <c r="I40" s="254"/>
      <c r="J40" s="254"/>
      <c r="K40" s="254"/>
      <c r="L40" s="254"/>
      <c r="M40" s="254"/>
      <c r="N40" s="254"/>
      <c r="O40" s="254"/>
      <c r="P40" s="254"/>
      <c r="Q40" s="254"/>
      <c r="R40" s="254"/>
      <c r="S40" s="203"/>
    </row>
    <row r="41" spans="1:20" ht="18" customHeight="1">
      <c r="A41" s="337"/>
      <c r="B41" s="203" t="s">
        <v>286</v>
      </c>
      <c r="C41" s="786" t="s">
        <v>296</v>
      </c>
      <c r="D41" s="787"/>
      <c r="E41" s="419"/>
      <c r="F41" s="413"/>
      <c r="G41" s="410"/>
      <c r="H41" s="420"/>
      <c r="I41" s="259"/>
      <c r="J41" s="259"/>
      <c r="K41" s="259"/>
      <c r="L41" s="259"/>
      <c r="M41" s="259"/>
      <c r="N41" s="259"/>
      <c r="O41" s="259"/>
      <c r="P41" s="259"/>
      <c r="Q41" s="259"/>
      <c r="R41" s="259"/>
      <c r="S41" s="209"/>
    </row>
    <row r="42" spans="1:20">
      <c r="A42" s="79">
        <v>7</v>
      </c>
      <c r="B42" s="140" t="s">
        <v>303</v>
      </c>
      <c r="C42" s="74" t="s">
        <v>139</v>
      </c>
      <c r="D42" s="74"/>
      <c r="E42" s="182">
        <v>20000</v>
      </c>
      <c r="F42" s="79" t="s">
        <v>25</v>
      </c>
      <c r="G42" s="79" t="s">
        <v>21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20">
      <c r="A43" s="87"/>
      <c r="B43" s="130"/>
      <c r="C43" s="75" t="s">
        <v>140</v>
      </c>
      <c r="D43" s="75"/>
      <c r="E43" s="183"/>
      <c r="F43" s="75"/>
      <c r="G43" s="77" t="s">
        <v>111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</row>
    <row r="44" spans="1:20">
      <c r="A44" s="88"/>
      <c r="B44" s="130"/>
      <c r="C44" s="784" t="s">
        <v>141</v>
      </c>
      <c r="D44" s="784"/>
      <c r="E44" s="183"/>
      <c r="F44" s="75"/>
      <c r="G44" s="77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</row>
    <row r="45" spans="1:20">
      <c r="A45" s="181">
        <v>8</v>
      </c>
      <c r="B45" s="144" t="s">
        <v>272</v>
      </c>
      <c r="C45" s="733" t="s">
        <v>273</v>
      </c>
      <c r="D45" s="733"/>
      <c r="E45" s="174">
        <v>15000</v>
      </c>
      <c r="F45" s="177" t="s">
        <v>25</v>
      </c>
      <c r="G45" s="177" t="s">
        <v>21</v>
      </c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6"/>
    </row>
    <row r="46" spans="1:20">
      <c r="A46" s="24"/>
      <c r="B46" s="146" t="s">
        <v>141</v>
      </c>
      <c r="C46" s="734" t="s">
        <v>274</v>
      </c>
      <c r="D46" s="734"/>
      <c r="E46" s="175"/>
      <c r="F46" s="147"/>
      <c r="G46" s="173" t="s">
        <v>111</v>
      </c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3"/>
    </row>
    <row r="47" spans="1:20">
      <c r="A47" s="24"/>
      <c r="B47" s="146"/>
      <c r="C47" s="734" t="s">
        <v>275</v>
      </c>
      <c r="D47" s="734"/>
      <c r="E47" s="175"/>
      <c r="F47" s="147"/>
      <c r="G47" s="173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3"/>
    </row>
    <row r="48" spans="1:20">
      <c r="A48" s="24"/>
      <c r="B48" s="146"/>
      <c r="C48" s="734" t="s">
        <v>276</v>
      </c>
      <c r="D48" s="734"/>
      <c r="E48" s="175"/>
      <c r="F48" s="147"/>
      <c r="G48" s="173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3"/>
    </row>
    <row r="49" spans="1:20">
      <c r="A49" s="24"/>
      <c r="B49" s="146"/>
      <c r="C49" s="753" t="s">
        <v>277</v>
      </c>
      <c r="D49" s="753"/>
      <c r="E49" s="176"/>
      <c r="F49" s="166"/>
      <c r="G49" s="178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7"/>
    </row>
    <row r="50" spans="1:20">
      <c r="A50" s="24"/>
      <c r="B50" s="146"/>
      <c r="C50" s="180" t="s">
        <v>273</v>
      </c>
      <c r="D50" s="179"/>
      <c r="E50" s="161">
        <v>15000</v>
      </c>
      <c r="F50" s="177" t="s">
        <v>25</v>
      </c>
      <c r="G50" s="141" t="s">
        <v>21</v>
      </c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</row>
    <row r="51" spans="1:20">
      <c r="A51" s="24"/>
      <c r="B51" s="146"/>
      <c r="C51" s="754" t="s">
        <v>278</v>
      </c>
      <c r="D51" s="755"/>
      <c r="E51" s="162"/>
      <c r="F51" s="146"/>
      <c r="G51" s="142" t="s">
        <v>111</v>
      </c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20">
      <c r="A52" s="24"/>
      <c r="B52" s="146"/>
      <c r="C52" s="754" t="s">
        <v>279</v>
      </c>
      <c r="D52" s="755"/>
      <c r="E52" s="162"/>
      <c r="F52" s="146"/>
      <c r="G52" s="142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</row>
    <row r="53" spans="1:20">
      <c r="A53" s="24"/>
      <c r="B53" s="146"/>
      <c r="C53" s="756" t="s">
        <v>277</v>
      </c>
      <c r="D53" s="757"/>
      <c r="E53" s="164"/>
      <c r="F53" s="155"/>
      <c r="G53" s="14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</row>
    <row r="54" spans="1:20">
      <c r="A54" s="24"/>
      <c r="B54" s="146"/>
      <c r="C54" s="733" t="s">
        <v>282</v>
      </c>
      <c r="D54" s="758"/>
      <c r="E54" s="161">
        <v>50000</v>
      </c>
      <c r="F54" s="177" t="s">
        <v>25</v>
      </c>
      <c r="G54" s="141" t="s">
        <v>21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20">
      <c r="A55" s="24"/>
      <c r="B55" s="146"/>
      <c r="C55" s="734" t="s">
        <v>283</v>
      </c>
      <c r="D55" s="759"/>
      <c r="E55" s="162"/>
      <c r="F55" s="146"/>
      <c r="G55" s="142" t="s">
        <v>111</v>
      </c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</row>
    <row r="56" spans="1:20">
      <c r="A56" s="24"/>
      <c r="B56" s="146"/>
      <c r="C56" s="734" t="s">
        <v>280</v>
      </c>
      <c r="D56" s="759"/>
      <c r="E56" s="162"/>
      <c r="F56" s="146"/>
      <c r="G56" s="14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20">
      <c r="A57" s="24"/>
      <c r="B57" s="146"/>
      <c r="C57" s="734" t="s">
        <v>281</v>
      </c>
      <c r="D57" s="759"/>
      <c r="E57" s="163"/>
      <c r="F57" s="146"/>
      <c r="G57" s="14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  <row r="58" spans="1:20" s="464" customFormat="1">
      <c r="B58" s="465"/>
      <c r="C58" s="306"/>
      <c r="D58" s="306"/>
      <c r="E58" s="466"/>
      <c r="F58" s="465"/>
      <c r="G58" s="467"/>
      <c r="T58" s="30"/>
    </row>
    <row r="59" spans="1:20" s="30" customFormat="1">
      <c r="B59" s="462"/>
      <c r="C59" s="440"/>
      <c r="D59" s="440"/>
      <c r="E59" s="463"/>
      <c r="F59" s="462"/>
      <c r="G59" s="443"/>
    </row>
    <row r="60" spans="1:20" s="29" customFormat="1">
      <c r="A60" s="30"/>
      <c r="B60" s="462"/>
      <c r="C60" s="440"/>
      <c r="D60" s="440"/>
      <c r="E60" s="463"/>
      <c r="F60" s="462"/>
      <c r="G60" s="443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</row>
    <row r="61" spans="1:20" s="30" customFormat="1" ht="20.25">
      <c r="B61" s="462"/>
      <c r="C61" s="527"/>
      <c r="D61" s="527"/>
      <c r="E61" s="463"/>
      <c r="F61" s="531"/>
      <c r="G61" s="443"/>
    </row>
    <row r="62" spans="1:20">
      <c r="A62" s="752" t="s">
        <v>344</v>
      </c>
      <c r="B62" s="752"/>
      <c r="C62" s="752"/>
      <c r="D62" s="752"/>
      <c r="E62" s="752"/>
      <c r="F62" s="752"/>
      <c r="G62" s="752"/>
      <c r="H62" s="752"/>
      <c r="I62" s="752"/>
      <c r="J62" s="752"/>
      <c r="K62" s="752"/>
      <c r="L62" s="752"/>
      <c r="M62" s="752"/>
      <c r="N62" s="752"/>
      <c r="O62" s="752"/>
      <c r="P62" s="752"/>
      <c r="Q62" s="752"/>
      <c r="R62" s="752"/>
      <c r="S62" s="752"/>
    </row>
    <row r="63" spans="1:20" ht="20.25">
      <c r="A63" s="735" t="s">
        <v>0</v>
      </c>
      <c r="B63" s="735" t="s">
        <v>1</v>
      </c>
      <c r="C63" s="762" t="s">
        <v>2</v>
      </c>
      <c r="D63" s="763"/>
      <c r="E63" s="747" t="s">
        <v>3</v>
      </c>
      <c r="F63" s="355" t="s">
        <v>4</v>
      </c>
      <c r="G63" s="357" t="s">
        <v>6</v>
      </c>
      <c r="H63" s="748" t="s">
        <v>7</v>
      </c>
      <c r="I63" s="749"/>
      <c r="J63" s="749"/>
      <c r="K63" s="749"/>
      <c r="L63" s="749"/>
      <c r="M63" s="749"/>
      <c r="N63" s="749"/>
      <c r="O63" s="749"/>
      <c r="P63" s="749"/>
      <c r="Q63" s="749"/>
      <c r="R63" s="749"/>
      <c r="S63" s="750"/>
      <c r="T63" s="15"/>
    </row>
    <row r="64" spans="1:20" ht="20.25">
      <c r="A64" s="736"/>
      <c r="B64" s="736"/>
      <c r="C64" s="738"/>
      <c r="D64" s="739"/>
      <c r="E64" s="742"/>
      <c r="F64" s="358" t="s">
        <v>5</v>
      </c>
      <c r="G64" s="360" t="s">
        <v>5</v>
      </c>
      <c r="H64" s="751" t="s">
        <v>110</v>
      </c>
      <c r="I64" s="751"/>
      <c r="J64" s="751"/>
      <c r="K64" s="749" t="s">
        <v>150</v>
      </c>
      <c r="L64" s="749"/>
      <c r="M64" s="749"/>
      <c r="N64" s="749"/>
      <c r="O64" s="749"/>
      <c r="P64" s="749"/>
      <c r="Q64" s="749"/>
      <c r="R64" s="749"/>
      <c r="S64" s="750"/>
      <c r="T64" s="15"/>
    </row>
    <row r="65" spans="1:19" ht="20.25">
      <c r="A65" s="737"/>
      <c r="B65" s="737"/>
      <c r="C65" s="740"/>
      <c r="D65" s="741"/>
      <c r="E65" s="743"/>
      <c r="F65" s="361"/>
      <c r="G65" s="363"/>
      <c r="H65" s="365" t="s">
        <v>9</v>
      </c>
      <c r="I65" s="365" t="s">
        <v>10</v>
      </c>
      <c r="J65" s="365" t="s">
        <v>11</v>
      </c>
      <c r="K65" s="365" t="s">
        <v>12</v>
      </c>
      <c r="L65" s="365" t="s">
        <v>13</v>
      </c>
      <c r="M65" s="365" t="s">
        <v>14</v>
      </c>
      <c r="N65" s="365" t="s">
        <v>15</v>
      </c>
      <c r="O65" s="365" t="s">
        <v>16</v>
      </c>
      <c r="P65" s="365" t="s">
        <v>17</v>
      </c>
      <c r="Q65" s="365" t="s">
        <v>18</v>
      </c>
      <c r="R65" s="365" t="s">
        <v>19</v>
      </c>
      <c r="S65" s="365" t="s">
        <v>20</v>
      </c>
    </row>
    <row r="66" spans="1:19">
      <c r="A66" s="25">
        <v>9</v>
      </c>
      <c r="B66" s="146" t="s">
        <v>92</v>
      </c>
      <c r="C66" s="146" t="s">
        <v>95</v>
      </c>
      <c r="D66" s="146"/>
      <c r="E66" s="163">
        <v>40000</v>
      </c>
      <c r="F66" s="142" t="s">
        <v>25</v>
      </c>
      <c r="G66" s="142" t="s">
        <v>148</v>
      </c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</row>
    <row r="67" spans="1:19">
      <c r="A67" s="23"/>
      <c r="B67" s="146" t="s">
        <v>93</v>
      </c>
      <c r="C67" s="146" t="s">
        <v>96</v>
      </c>
      <c r="D67" s="146"/>
      <c r="E67" s="162"/>
      <c r="F67" s="142"/>
      <c r="G67" s="142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>
      <c r="A68" s="23"/>
      <c r="B68" s="146" t="s">
        <v>94</v>
      </c>
      <c r="C68" s="146" t="s">
        <v>97</v>
      </c>
      <c r="D68" s="146"/>
      <c r="E68" s="162"/>
      <c r="F68" s="146"/>
      <c r="G68" s="142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</row>
    <row r="69" spans="1:19">
      <c r="A69" s="23"/>
      <c r="B69" s="146"/>
      <c r="C69" s="146" t="s">
        <v>98</v>
      </c>
      <c r="D69" s="146"/>
      <c r="E69" s="162"/>
      <c r="F69" s="146"/>
      <c r="G69" s="142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</row>
    <row r="70" spans="1:19">
      <c r="A70" s="7"/>
      <c r="B70" s="155"/>
      <c r="C70" s="155" t="s">
        <v>99</v>
      </c>
      <c r="D70" s="155"/>
      <c r="E70" s="164"/>
      <c r="F70" s="155"/>
      <c r="G70" s="143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</row>
    <row r="71" spans="1:19">
      <c r="A71" s="142">
        <v>10</v>
      </c>
      <c r="B71" s="146" t="s">
        <v>84</v>
      </c>
      <c r="C71" s="760" t="s">
        <v>34</v>
      </c>
      <c r="D71" s="758"/>
      <c r="E71" s="163">
        <v>10000</v>
      </c>
      <c r="F71" s="141" t="s">
        <v>25</v>
      </c>
      <c r="G71" s="141" t="s">
        <v>21</v>
      </c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1:19">
      <c r="A72" s="146"/>
      <c r="B72" s="146" t="s">
        <v>129</v>
      </c>
      <c r="C72" s="785" t="s">
        <v>130</v>
      </c>
      <c r="D72" s="759"/>
      <c r="E72" s="162"/>
      <c r="F72" s="142"/>
      <c r="G72" s="142" t="s">
        <v>111</v>
      </c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1:19">
      <c r="A73" s="146"/>
      <c r="B73" s="146"/>
      <c r="C73" s="801"/>
      <c r="D73" s="802"/>
      <c r="E73" s="162"/>
      <c r="F73" s="146"/>
      <c r="G73" s="14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1:19">
      <c r="A74" s="22">
        <v>11</v>
      </c>
      <c r="B74" s="145" t="s">
        <v>100</v>
      </c>
      <c r="C74" s="144" t="s">
        <v>102</v>
      </c>
      <c r="D74" s="144"/>
      <c r="E74" s="161">
        <v>20000</v>
      </c>
      <c r="F74" s="141" t="s">
        <v>25</v>
      </c>
      <c r="G74" s="142" t="s">
        <v>148</v>
      </c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>
      <c r="A75" s="25"/>
      <c r="B75" s="147" t="s">
        <v>101</v>
      </c>
      <c r="C75" s="146" t="s">
        <v>103</v>
      </c>
      <c r="D75" s="146"/>
      <c r="E75" s="165"/>
      <c r="F75" s="142"/>
      <c r="G75" s="142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spans="1:19">
      <c r="A76" s="337"/>
      <c r="B76" s="298"/>
      <c r="C76" s="298" t="s">
        <v>147</v>
      </c>
      <c r="D76" s="421"/>
      <c r="E76" s="422"/>
      <c r="F76" s="262"/>
      <c r="G76" s="262"/>
      <c r="H76" s="203"/>
      <c r="I76" s="203"/>
      <c r="J76" s="203"/>
      <c r="K76" s="203"/>
      <c r="L76" s="203"/>
      <c r="M76" s="203"/>
      <c r="N76" s="203"/>
      <c r="O76" s="203"/>
      <c r="P76" s="203"/>
      <c r="Q76" s="203"/>
      <c r="R76" s="203"/>
      <c r="S76" s="203"/>
    </row>
    <row r="77" spans="1:19">
      <c r="A77" s="337"/>
      <c r="B77" s="423"/>
      <c r="C77" s="298" t="s">
        <v>257</v>
      </c>
      <c r="D77" s="421"/>
      <c r="E77" s="422"/>
      <c r="F77" s="297"/>
      <c r="G77" s="262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03"/>
      <c r="S77" s="203"/>
    </row>
    <row r="78" spans="1:19">
      <c r="A78" s="332">
        <v>12</v>
      </c>
      <c r="B78" s="418" t="s">
        <v>105</v>
      </c>
      <c r="C78" s="798" t="s">
        <v>206</v>
      </c>
      <c r="D78" s="799"/>
      <c r="E78" s="408">
        <v>50000</v>
      </c>
      <c r="F78" s="257" t="s">
        <v>25</v>
      </c>
      <c r="G78" s="409" t="s">
        <v>21</v>
      </c>
      <c r="H78" s="257"/>
      <c r="I78" s="257"/>
      <c r="J78" s="257"/>
      <c r="K78" s="257"/>
      <c r="L78" s="257"/>
      <c r="M78" s="257"/>
      <c r="N78" s="257"/>
      <c r="O78" s="257"/>
      <c r="P78" s="257"/>
      <c r="Q78" s="257"/>
      <c r="R78" s="257"/>
      <c r="S78" s="197"/>
    </row>
    <row r="79" spans="1:19">
      <c r="A79" s="203"/>
      <c r="B79" s="418" t="s">
        <v>104</v>
      </c>
      <c r="C79" s="796" t="s">
        <v>207</v>
      </c>
      <c r="D79" s="797"/>
      <c r="E79" s="424"/>
      <c r="F79" s="254"/>
      <c r="G79" s="414" t="s">
        <v>111</v>
      </c>
      <c r="H79" s="254"/>
      <c r="I79" s="254"/>
      <c r="J79" s="254"/>
      <c r="K79" s="254"/>
      <c r="L79" s="254"/>
      <c r="M79" s="254"/>
      <c r="N79" s="254"/>
      <c r="O79" s="254"/>
      <c r="P79" s="254"/>
      <c r="Q79" s="254"/>
      <c r="R79" s="254"/>
      <c r="S79" s="203"/>
    </row>
    <row r="80" spans="1:19">
      <c r="A80" s="203"/>
      <c r="B80" s="418"/>
      <c r="C80" s="425" t="s">
        <v>208</v>
      </c>
      <c r="D80" s="426"/>
      <c r="E80" s="424"/>
      <c r="F80" s="254"/>
      <c r="G80" s="414"/>
      <c r="H80" s="254"/>
      <c r="I80" s="254"/>
      <c r="J80" s="254"/>
      <c r="K80" s="254"/>
      <c r="L80" s="254"/>
      <c r="M80" s="254"/>
      <c r="N80" s="254"/>
      <c r="O80" s="254"/>
      <c r="P80" s="254"/>
      <c r="Q80" s="254"/>
      <c r="R80" s="254"/>
      <c r="S80" s="203"/>
    </row>
    <row r="81" spans="1:20">
      <c r="A81" s="203"/>
      <c r="B81" s="418"/>
      <c r="C81" s="425" t="s">
        <v>209</v>
      </c>
      <c r="D81" s="426"/>
      <c r="E81" s="424"/>
      <c r="F81" s="254"/>
      <c r="G81" s="414"/>
      <c r="H81" s="254"/>
      <c r="I81" s="254"/>
      <c r="J81" s="254"/>
      <c r="K81" s="254"/>
      <c r="L81" s="254"/>
      <c r="M81" s="254"/>
      <c r="N81" s="254"/>
      <c r="O81" s="254"/>
      <c r="P81" s="254"/>
      <c r="Q81" s="254"/>
      <c r="R81" s="254"/>
      <c r="S81" s="203"/>
    </row>
    <row r="82" spans="1:20">
      <c r="A82" s="203"/>
      <c r="B82" s="418"/>
      <c r="C82" s="425" t="s">
        <v>210</v>
      </c>
      <c r="D82" s="426"/>
      <c r="E82" s="424"/>
      <c r="F82" s="254"/>
      <c r="G82" s="414"/>
      <c r="H82" s="254"/>
      <c r="I82" s="254"/>
      <c r="J82" s="254"/>
      <c r="K82" s="254"/>
      <c r="L82" s="254"/>
      <c r="M82" s="254"/>
      <c r="N82" s="254"/>
      <c r="O82" s="254"/>
      <c r="P82" s="254"/>
      <c r="Q82" s="254"/>
      <c r="R82" s="254"/>
      <c r="S82" s="203"/>
    </row>
    <row r="83" spans="1:20">
      <c r="A83" s="203"/>
      <c r="B83" s="418"/>
      <c r="C83" s="425" t="s">
        <v>211</v>
      </c>
      <c r="D83" s="426"/>
      <c r="E83" s="424"/>
      <c r="F83" s="254"/>
      <c r="G83" s="414"/>
      <c r="H83" s="254"/>
      <c r="I83" s="254"/>
      <c r="J83" s="254"/>
      <c r="K83" s="259"/>
      <c r="L83" s="259"/>
      <c r="M83" s="259"/>
      <c r="N83" s="259"/>
      <c r="O83" s="254"/>
      <c r="P83" s="254"/>
      <c r="Q83" s="254"/>
      <c r="R83" s="254"/>
      <c r="S83" s="203"/>
    </row>
    <row r="84" spans="1:20">
      <c r="A84" s="203"/>
      <c r="B84" s="418"/>
      <c r="C84" s="257" t="s">
        <v>212</v>
      </c>
      <c r="D84" s="416"/>
      <c r="E84" s="408">
        <v>30000</v>
      </c>
      <c r="F84" s="409" t="s">
        <v>25</v>
      </c>
      <c r="G84" s="409" t="s">
        <v>21</v>
      </c>
      <c r="H84" s="257"/>
      <c r="I84" s="257"/>
      <c r="J84" s="257"/>
      <c r="K84" s="257"/>
      <c r="L84" s="254"/>
      <c r="M84" s="254"/>
      <c r="N84" s="254"/>
      <c r="O84" s="257"/>
      <c r="P84" s="257"/>
      <c r="Q84" s="257"/>
      <c r="R84" s="257"/>
      <c r="S84" s="197"/>
    </row>
    <row r="85" spans="1:20">
      <c r="A85" s="203"/>
      <c r="B85" s="418"/>
      <c r="C85" s="722" t="s">
        <v>213</v>
      </c>
      <c r="D85" s="800"/>
      <c r="E85" s="424"/>
      <c r="F85" s="414"/>
      <c r="G85" s="414" t="s">
        <v>111</v>
      </c>
      <c r="H85" s="254"/>
      <c r="I85" s="254"/>
      <c r="J85" s="254"/>
      <c r="K85" s="254"/>
      <c r="L85" s="254"/>
      <c r="M85" s="254"/>
      <c r="N85" s="254"/>
      <c r="O85" s="254"/>
      <c r="P85" s="254"/>
      <c r="Q85" s="254"/>
      <c r="R85" s="254"/>
      <c r="S85" s="203"/>
    </row>
    <row r="86" spans="1:20">
      <c r="A86" s="203"/>
      <c r="B86" s="418"/>
      <c r="C86" s="338" t="s">
        <v>214</v>
      </c>
      <c r="D86" s="427"/>
      <c r="E86" s="412"/>
      <c r="F86" s="413"/>
      <c r="G86" s="413"/>
      <c r="H86" s="259"/>
      <c r="I86" s="259"/>
      <c r="J86" s="259"/>
      <c r="K86" s="259"/>
      <c r="L86" s="259"/>
      <c r="M86" s="259"/>
      <c r="N86" s="259"/>
      <c r="O86" s="259"/>
      <c r="P86" s="259"/>
      <c r="Q86" s="259"/>
      <c r="R86" s="259"/>
      <c r="S86" s="209"/>
    </row>
    <row r="87" spans="1:20">
      <c r="A87" s="409">
        <v>13</v>
      </c>
      <c r="B87" s="197" t="s">
        <v>36</v>
      </c>
      <c r="C87" s="805" t="s">
        <v>142</v>
      </c>
      <c r="D87" s="721"/>
      <c r="E87" s="532">
        <v>16000</v>
      </c>
      <c r="F87" s="332" t="s">
        <v>25</v>
      </c>
      <c r="G87" s="332" t="s">
        <v>21</v>
      </c>
      <c r="H87" s="197"/>
      <c r="I87" s="197"/>
      <c r="J87" s="197"/>
      <c r="K87" s="197"/>
      <c r="L87" s="197"/>
      <c r="M87" s="197"/>
      <c r="N87" s="197"/>
      <c r="O87" s="197"/>
      <c r="P87" s="197"/>
      <c r="Q87" s="197"/>
      <c r="R87" s="197"/>
      <c r="S87" s="197"/>
    </row>
    <row r="88" spans="1:20">
      <c r="A88" s="414"/>
      <c r="B88" s="203"/>
      <c r="C88" s="800" t="s">
        <v>215</v>
      </c>
      <c r="D88" s="723"/>
      <c r="E88" s="428"/>
      <c r="F88" s="337"/>
      <c r="G88" s="337" t="s">
        <v>111</v>
      </c>
      <c r="H88" s="203"/>
      <c r="I88" s="203"/>
      <c r="J88" s="203"/>
      <c r="K88" s="203"/>
      <c r="L88" s="203"/>
      <c r="M88" s="203"/>
      <c r="N88" s="203"/>
      <c r="O88" s="203"/>
      <c r="P88" s="203"/>
      <c r="Q88" s="203"/>
      <c r="R88" s="203"/>
      <c r="S88" s="203"/>
    </row>
    <row r="89" spans="1:20">
      <c r="A89" s="413"/>
      <c r="B89" s="209"/>
      <c r="C89" s="530" t="s">
        <v>144</v>
      </c>
      <c r="D89" s="526"/>
      <c r="E89" s="468"/>
      <c r="F89" s="410"/>
      <c r="G89" s="410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</row>
    <row r="90" spans="1:20" s="30" customFormat="1">
      <c r="A90" s="469"/>
      <c r="B90" s="418"/>
      <c r="C90" s="528"/>
      <c r="D90" s="528"/>
      <c r="E90" s="470"/>
      <c r="F90" s="469"/>
      <c r="G90" s="469"/>
      <c r="H90" s="418"/>
      <c r="I90" s="418"/>
      <c r="J90" s="418"/>
      <c r="K90" s="418"/>
      <c r="L90" s="418"/>
      <c r="M90" s="418"/>
      <c r="N90" s="418"/>
      <c r="O90" s="418"/>
      <c r="P90" s="418"/>
      <c r="Q90" s="418"/>
      <c r="R90" s="418"/>
      <c r="S90" s="418"/>
    </row>
    <row r="91" spans="1:20">
      <c r="A91" s="752" t="s">
        <v>344</v>
      </c>
      <c r="B91" s="752"/>
      <c r="C91" s="752"/>
      <c r="D91" s="752"/>
      <c r="E91" s="752"/>
      <c r="F91" s="752"/>
      <c r="G91" s="752"/>
      <c r="H91" s="752"/>
      <c r="I91" s="752"/>
      <c r="J91" s="752"/>
      <c r="K91" s="752"/>
      <c r="L91" s="752"/>
      <c r="M91" s="752"/>
      <c r="N91" s="752"/>
      <c r="O91" s="752"/>
      <c r="P91" s="752"/>
      <c r="Q91" s="752"/>
      <c r="R91" s="752"/>
      <c r="S91" s="752"/>
    </row>
    <row r="92" spans="1:20" ht="20.25">
      <c r="A92" s="736" t="s">
        <v>0</v>
      </c>
      <c r="B92" s="736" t="s">
        <v>1</v>
      </c>
      <c r="C92" s="738" t="s">
        <v>2</v>
      </c>
      <c r="D92" s="739"/>
      <c r="E92" s="742" t="s">
        <v>3</v>
      </c>
      <c r="F92" s="441" t="s">
        <v>4</v>
      </c>
      <c r="G92" s="360" t="s">
        <v>6</v>
      </c>
      <c r="H92" s="744" t="s">
        <v>7</v>
      </c>
      <c r="I92" s="745"/>
      <c r="J92" s="745"/>
      <c r="K92" s="745"/>
      <c r="L92" s="745"/>
      <c r="M92" s="745"/>
      <c r="N92" s="745"/>
      <c r="O92" s="745"/>
      <c r="P92" s="745"/>
      <c r="Q92" s="745"/>
      <c r="R92" s="745"/>
      <c r="S92" s="746"/>
      <c r="T92" s="15"/>
    </row>
    <row r="93" spans="1:20" ht="20.25">
      <c r="A93" s="736"/>
      <c r="B93" s="736"/>
      <c r="C93" s="738"/>
      <c r="D93" s="739"/>
      <c r="E93" s="742"/>
      <c r="F93" s="358" t="s">
        <v>5</v>
      </c>
      <c r="G93" s="360" t="s">
        <v>5</v>
      </c>
      <c r="H93" s="751" t="s">
        <v>110</v>
      </c>
      <c r="I93" s="751"/>
      <c r="J93" s="751"/>
      <c r="K93" s="749" t="s">
        <v>150</v>
      </c>
      <c r="L93" s="749"/>
      <c r="M93" s="749"/>
      <c r="N93" s="749"/>
      <c r="O93" s="749"/>
      <c r="P93" s="749"/>
      <c r="Q93" s="749"/>
      <c r="R93" s="749"/>
      <c r="S93" s="750"/>
      <c r="T93" s="15"/>
    </row>
    <row r="94" spans="1:20" ht="20.25">
      <c r="A94" s="736"/>
      <c r="B94" s="736"/>
      <c r="C94" s="740"/>
      <c r="D94" s="741"/>
      <c r="E94" s="743"/>
      <c r="F94" s="361"/>
      <c r="G94" s="363"/>
      <c r="H94" s="365" t="s">
        <v>9</v>
      </c>
      <c r="I94" s="365" t="s">
        <v>10</v>
      </c>
      <c r="J94" s="365" t="s">
        <v>11</v>
      </c>
      <c r="K94" s="365" t="s">
        <v>12</v>
      </c>
      <c r="L94" s="365" t="s">
        <v>13</v>
      </c>
      <c r="M94" s="365" t="s">
        <v>14</v>
      </c>
      <c r="N94" s="365" t="s">
        <v>15</v>
      </c>
      <c r="O94" s="365" t="s">
        <v>16</v>
      </c>
      <c r="P94" s="365" t="s">
        <v>17</v>
      </c>
      <c r="Q94" s="365" t="s">
        <v>18</v>
      </c>
      <c r="R94" s="365" t="s">
        <v>19</v>
      </c>
      <c r="S94" s="365" t="s">
        <v>20</v>
      </c>
    </row>
    <row r="95" spans="1:20">
      <c r="A95" s="409"/>
      <c r="B95" s="197" t="s">
        <v>36</v>
      </c>
      <c r="C95" s="529" t="s">
        <v>216</v>
      </c>
      <c r="D95" s="438"/>
      <c r="E95" s="430">
        <v>2800</v>
      </c>
      <c r="F95" s="332" t="s">
        <v>25</v>
      </c>
      <c r="G95" s="332" t="s">
        <v>21</v>
      </c>
      <c r="H95" s="197"/>
      <c r="I95" s="197"/>
      <c r="J95" s="197"/>
      <c r="K95" s="197"/>
      <c r="L95" s="197"/>
      <c r="M95" s="197"/>
      <c r="N95" s="197"/>
      <c r="O95" s="197"/>
      <c r="P95" s="197"/>
      <c r="Q95" s="197"/>
      <c r="R95" s="197"/>
      <c r="S95" s="197"/>
    </row>
    <row r="96" spans="1:20">
      <c r="A96" s="414"/>
      <c r="B96" s="203"/>
      <c r="C96" s="530" t="s">
        <v>217</v>
      </c>
      <c r="D96" s="439"/>
      <c r="E96" s="468"/>
      <c r="F96" s="410"/>
      <c r="G96" s="410" t="s">
        <v>111</v>
      </c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</row>
    <row r="97" spans="1:23">
      <c r="A97" s="414"/>
      <c r="B97" s="203"/>
      <c r="C97" s="529" t="s">
        <v>218</v>
      </c>
      <c r="D97" s="429"/>
      <c r="E97" s="431">
        <v>5700</v>
      </c>
      <c r="F97" s="332" t="s">
        <v>25</v>
      </c>
      <c r="G97" s="332" t="s">
        <v>21</v>
      </c>
      <c r="H97" s="197"/>
      <c r="I97" s="197"/>
      <c r="J97" s="197"/>
      <c r="K97" s="197"/>
      <c r="L97" s="197"/>
      <c r="M97" s="197"/>
      <c r="N97" s="197"/>
      <c r="O97" s="197"/>
      <c r="P97" s="197"/>
      <c r="Q97" s="197"/>
      <c r="R97" s="197"/>
      <c r="S97" s="197"/>
    </row>
    <row r="98" spans="1:23">
      <c r="A98" s="414"/>
      <c r="B98" s="203"/>
      <c r="C98" s="528" t="s">
        <v>219</v>
      </c>
      <c r="D98" s="339"/>
      <c r="E98" s="417"/>
      <c r="F98" s="337"/>
      <c r="G98" s="337" t="s">
        <v>111</v>
      </c>
      <c r="H98" s="203"/>
      <c r="I98" s="203"/>
      <c r="J98" s="203"/>
      <c r="K98" s="203"/>
      <c r="L98" s="203"/>
      <c r="M98" s="203"/>
      <c r="N98" s="203"/>
      <c r="O98" s="203"/>
      <c r="P98" s="203"/>
      <c r="Q98" s="203"/>
      <c r="R98" s="203"/>
      <c r="S98" s="203"/>
    </row>
    <row r="99" spans="1:23">
      <c r="A99" s="413"/>
      <c r="B99" s="209"/>
      <c r="C99" s="530" t="s">
        <v>220</v>
      </c>
      <c r="D99" s="432"/>
      <c r="E99" s="419"/>
      <c r="F99" s="410"/>
      <c r="G99" s="410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</row>
    <row r="100" spans="1:23">
      <c r="A100" s="156">
        <v>14</v>
      </c>
      <c r="B100" s="157" t="s">
        <v>258</v>
      </c>
      <c r="C100" s="167" t="s">
        <v>142</v>
      </c>
      <c r="D100" s="168"/>
      <c r="E100" s="150">
        <v>22000</v>
      </c>
      <c r="F100" s="148" t="s">
        <v>25</v>
      </c>
      <c r="G100" s="169" t="s">
        <v>148</v>
      </c>
      <c r="H100" s="144"/>
      <c r="I100" s="144"/>
      <c r="J100" s="144"/>
      <c r="K100" s="144"/>
      <c r="L100" s="6"/>
      <c r="M100" s="6"/>
      <c r="N100" s="6"/>
      <c r="O100" s="6"/>
      <c r="P100" s="6"/>
      <c r="Q100" s="6"/>
      <c r="R100" s="6"/>
      <c r="S100" s="6"/>
    </row>
    <row r="101" spans="1:23">
      <c r="A101" s="156"/>
      <c r="B101" s="157" t="s">
        <v>36</v>
      </c>
      <c r="C101" s="806" t="s">
        <v>143</v>
      </c>
      <c r="D101" s="807"/>
      <c r="E101" s="158"/>
      <c r="F101" s="156"/>
      <c r="G101" s="170"/>
      <c r="H101" s="146"/>
      <c r="I101" s="146"/>
      <c r="J101" s="146"/>
      <c r="K101" s="146"/>
      <c r="L101" s="23"/>
      <c r="M101" s="23"/>
      <c r="N101" s="23"/>
      <c r="O101" s="23"/>
      <c r="P101" s="23"/>
      <c r="Q101" s="23"/>
      <c r="R101" s="23"/>
      <c r="S101" s="23"/>
    </row>
    <row r="102" spans="1:23">
      <c r="A102" s="156"/>
      <c r="B102" s="157"/>
      <c r="C102" s="803" t="s">
        <v>302</v>
      </c>
      <c r="D102" s="804"/>
      <c r="E102" s="154"/>
      <c r="F102" s="151"/>
      <c r="G102" s="171"/>
      <c r="H102" s="155"/>
      <c r="I102" s="155"/>
      <c r="J102" s="155"/>
      <c r="K102" s="155"/>
      <c r="L102" s="7"/>
      <c r="M102" s="7"/>
      <c r="N102" s="7"/>
      <c r="O102" s="7"/>
      <c r="P102" s="7"/>
      <c r="Q102" s="7"/>
      <c r="R102" s="7"/>
      <c r="S102" s="7"/>
    </row>
    <row r="103" spans="1:23">
      <c r="A103" s="156"/>
      <c r="B103" s="157"/>
      <c r="C103" s="812" t="s">
        <v>259</v>
      </c>
      <c r="D103" s="813"/>
      <c r="E103" s="149">
        <v>2800</v>
      </c>
      <c r="F103" s="148" t="s">
        <v>25</v>
      </c>
      <c r="G103" s="169" t="s">
        <v>148</v>
      </c>
      <c r="H103" s="146"/>
      <c r="I103" s="146"/>
      <c r="J103" s="146"/>
      <c r="K103" s="146"/>
      <c r="L103" s="23"/>
      <c r="M103" s="23"/>
      <c r="N103" s="23"/>
      <c r="O103" s="23"/>
      <c r="P103" s="23"/>
      <c r="Q103" s="23"/>
      <c r="R103" s="23"/>
      <c r="S103" s="23"/>
    </row>
    <row r="104" spans="1:23">
      <c r="A104" s="375"/>
      <c r="B104" s="376"/>
      <c r="C104" s="816" t="s">
        <v>144</v>
      </c>
      <c r="D104" s="678"/>
      <c r="E104" s="376"/>
      <c r="F104" s="375"/>
      <c r="G104" s="375"/>
      <c r="H104" s="380"/>
      <c r="I104" s="380"/>
      <c r="J104" s="380"/>
      <c r="K104" s="380"/>
      <c r="L104" s="209"/>
      <c r="M104" s="209"/>
      <c r="N104" s="209"/>
      <c r="O104" s="209"/>
      <c r="P104" s="209"/>
      <c r="Q104" s="209"/>
      <c r="R104" s="209"/>
      <c r="S104" s="209"/>
    </row>
    <row r="105" spans="1:23">
      <c r="A105" s="224">
        <v>15</v>
      </c>
      <c r="B105" s="225" t="s">
        <v>260</v>
      </c>
      <c r="C105" s="433" t="s">
        <v>261</v>
      </c>
      <c r="D105" s="226"/>
      <c r="E105" s="225">
        <v>129600</v>
      </c>
      <c r="F105" s="227" t="s">
        <v>25</v>
      </c>
      <c r="G105" s="434" t="s">
        <v>148</v>
      </c>
      <c r="H105" s="297"/>
      <c r="I105" s="297"/>
      <c r="J105" s="297"/>
      <c r="K105" s="297"/>
      <c r="L105" s="203"/>
      <c r="M105" s="203"/>
      <c r="N105" s="203"/>
      <c r="O105" s="203"/>
      <c r="P105" s="203"/>
      <c r="Q105" s="203"/>
      <c r="R105" s="203"/>
      <c r="S105" s="203"/>
    </row>
    <row r="106" spans="1:23">
      <c r="A106" s="224"/>
      <c r="B106" s="225" t="s">
        <v>104</v>
      </c>
      <c r="C106" s="433" t="s">
        <v>262</v>
      </c>
      <c r="D106" s="226"/>
      <c r="E106" s="225"/>
      <c r="F106" s="224"/>
      <c r="G106" s="224"/>
      <c r="H106" s="297"/>
      <c r="I106" s="297"/>
      <c r="J106" s="297"/>
      <c r="K106" s="297"/>
      <c r="L106" s="203"/>
      <c r="M106" s="203"/>
      <c r="N106" s="203"/>
      <c r="O106" s="203"/>
      <c r="P106" s="203"/>
      <c r="Q106" s="203"/>
      <c r="R106" s="203"/>
      <c r="S106" s="203"/>
    </row>
    <row r="107" spans="1:23">
      <c r="A107" s="224"/>
      <c r="B107" s="225"/>
      <c r="C107" s="433" t="s">
        <v>263</v>
      </c>
      <c r="D107" s="226"/>
      <c r="E107" s="225"/>
      <c r="F107" s="224"/>
      <c r="G107" s="224"/>
      <c r="H107" s="297"/>
      <c r="I107" s="297"/>
      <c r="J107" s="297"/>
      <c r="K107" s="297"/>
      <c r="L107" s="203"/>
      <c r="M107" s="203"/>
      <c r="N107" s="203"/>
      <c r="O107" s="203"/>
      <c r="P107" s="203"/>
      <c r="Q107" s="203"/>
      <c r="R107" s="203"/>
      <c r="S107" s="203"/>
    </row>
    <row r="108" spans="1:23">
      <c r="A108" s="435">
        <v>16</v>
      </c>
      <c r="B108" s="294" t="s">
        <v>146</v>
      </c>
      <c r="C108" s="811" t="s">
        <v>142</v>
      </c>
      <c r="D108" s="811"/>
      <c r="E108" s="367">
        <v>16000</v>
      </c>
      <c r="F108" s="435" t="s">
        <v>25</v>
      </c>
      <c r="G108" s="435" t="s">
        <v>23</v>
      </c>
      <c r="H108" s="257"/>
      <c r="I108" s="257"/>
      <c r="J108" s="257"/>
      <c r="K108" s="257"/>
      <c r="L108" s="257"/>
      <c r="M108" s="257"/>
      <c r="N108" s="257"/>
      <c r="O108" s="257"/>
      <c r="P108" s="257"/>
      <c r="Q108" s="257"/>
      <c r="R108" s="257"/>
      <c r="S108" s="197"/>
      <c r="T108" s="30"/>
      <c r="U108" s="30"/>
      <c r="V108" s="30"/>
      <c r="W108" s="30"/>
    </row>
    <row r="109" spans="1:23">
      <c r="A109" s="436"/>
      <c r="B109" s="225" t="s">
        <v>36</v>
      </c>
      <c r="C109" s="808" t="s">
        <v>215</v>
      </c>
      <c r="D109" s="808"/>
      <c r="E109" s="371"/>
      <c r="F109" s="436"/>
      <c r="G109" s="436"/>
      <c r="H109" s="254"/>
      <c r="I109" s="254"/>
      <c r="J109" s="254"/>
      <c r="K109" s="254"/>
      <c r="L109" s="254"/>
      <c r="M109" s="254"/>
      <c r="N109" s="254"/>
      <c r="O109" s="254"/>
      <c r="P109" s="254"/>
      <c r="Q109" s="254"/>
      <c r="R109" s="254"/>
      <c r="S109" s="203"/>
      <c r="T109" s="30"/>
      <c r="U109" s="30"/>
      <c r="V109" s="30"/>
      <c r="W109" s="30"/>
    </row>
    <row r="110" spans="1:23" s="30" customFormat="1">
      <c r="A110" s="436"/>
      <c r="B110" s="225"/>
      <c r="C110" s="437" t="s">
        <v>264</v>
      </c>
      <c r="D110" s="437" t="s">
        <v>265</v>
      </c>
      <c r="E110" s="367">
        <v>2800</v>
      </c>
      <c r="F110" s="227" t="s">
        <v>25</v>
      </c>
      <c r="G110" s="224" t="s">
        <v>23</v>
      </c>
      <c r="H110" s="203"/>
      <c r="I110" s="203"/>
      <c r="J110" s="203"/>
      <c r="K110" s="203"/>
      <c r="L110" s="203"/>
      <c r="M110" s="203"/>
      <c r="N110" s="203"/>
      <c r="O110" s="203"/>
      <c r="P110" s="203"/>
      <c r="Q110" s="203"/>
      <c r="R110" s="203"/>
      <c r="S110" s="203"/>
    </row>
    <row r="111" spans="1:23" s="30" customFormat="1">
      <c r="A111" s="171"/>
      <c r="B111" s="152"/>
      <c r="C111" s="172" t="s">
        <v>266</v>
      </c>
      <c r="D111" s="172"/>
      <c r="E111" s="153"/>
      <c r="F111" s="151"/>
      <c r="G111" s="151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</row>
    <row r="112" spans="1:23">
      <c r="A112" s="156">
        <v>17</v>
      </c>
      <c r="B112" s="159" t="s">
        <v>267</v>
      </c>
      <c r="C112" s="809" t="s">
        <v>271</v>
      </c>
      <c r="D112" s="810"/>
      <c r="E112" s="159">
        <v>72000</v>
      </c>
      <c r="F112" s="156" t="s">
        <v>25</v>
      </c>
      <c r="G112" s="156" t="s">
        <v>23</v>
      </c>
      <c r="H112" s="23"/>
      <c r="I112" s="23"/>
      <c r="J112" s="23"/>
      <c r="K112" s="23"/>
      <c r="L112" s="23"/>
      <c r="M112" s="6"/>
      <c r="N112" s="6"/>
      <c r="O112" s="6"/>
      <c r="P112" s="6"/>
      <c r="Q112" s="6"/>
      <c r="R112" s="6"/>
      <c r="S112" s="6"/>
      <c r="T112" s="30"/>
      <c r="U112" s="30"/>
      <c r="V112" s="30"/>
      <c r="W112" s="30"/>
    </row>
    <row r="113" spans="1:23">
      <c r="A113" s="156"/>
      <c r="B113" s="159" t="s">
        <v>268</v>
      </c>
      <c r="C113" s="815" t="s">
        <v>270</v>
      </c>
      <c r="D113" s="807"/>
      <c r="E113" s="159"/>
      <c r="F113" s="156"/>
      <c r="G113" s="156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30"/>
      <c r="U113" s="30"/>
      <c r="V113" s="30"/>
      <c r="W113" s="30"/>
    </row>
    <row r="114" spans="1:23">
      <c r="A114" s="151"/>
      <c r="B114" s="160"/>
      <c r="C114" s="814" t="s">
        <v>269</v>
      </c>
      <c r="D114" s="804"/>
      <c r="E114" s="160"/>
      <c r="F114" s="151"/>
      <c r="G114" s="151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</row>
    <row r="115" spans="1:23" s="30" customFormat="1">
      <c r="A115" s="45"/>
      <c r="B115" s="55"/>
      <c r="C115" s="772"/>
      <c r="D115" s="772"/>
      <c r="E115" s="60"/>
      <c r="F115" s="54"/>
      <c r="G115" s="35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</row>
    <row r="116" spans="1:23" s="30" customFormat="1">
      <c r="A116" s="45"/>
      <c r="B116" s="55"/>
      <c r="C116" s="772"/>
      <c r="D116" s="772"/>
      <c r="E116" s="59"/>
      <c r="F116" s="45"/>
      <c r="G116" s="35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</row>
    <row r="117" spans="1:23" s="30" customFormat="1" ht="20.25">
      <c r="A117" s="13"/>
      <c r="B117" s="55"/>
      <c r="C117" s="772"/>
      <c r="D117" s="772"/>
      <c r="E117" s="56"/>
      <c r="F117" s="13"/>
      <c r="G117" s="35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</row>
    <row r="118" spans="1:23" s="30" customFormat="1">
      <c r="A118" s="54"/>
      <c r="B118" s="55"/>
      <c r="C118" s="772"/>
      <c r="D118" s="772"/>
      <c r="E118" s="59"/>
      <c r="F118" s="45"/>
      <c r="G118" s="35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</row>
    <row r="119" spans="1:23" s="30" customFormat="1" ht="20.25">
      <c r="A119" s="54"/>
      <c r="B119" s="55"/>
      <c r="C119" s="772"/>
      <c r="D119" s="772"/>
      <c r="E119" s="56"/>
      <c r="F119" s="13"/>
      <c r="G119" s="35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</row>
    <row r="120" spans="1:23" s="30" customFormat="1" ht="20.25">
      <c r="A120" s="54"/>
      <c r="B120" s="55"/>
      <c r="C120" s="772"/>
      <c r="D120" s="772"/>
      <c r="E120" s="56"/>
      <c r="F120" s="13"/>
      <c r="G120" s="35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</row>
    <row r="121" spans="1:23" s="30" customFormat="1" ht="20.25">
      <c r="A121" s="54"/>
      <c r="B121" s="55"/>
      <c r="C121" s="772"/>
      <c r="D121" s="772"/>
      <c r="E121" s="56"/>
      <c r="F121" s="13"/>
      <c r="G121" s="35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</row>
    <row r="122" spans="1:23" s="30" customFormat="1">
      <c r="A122" s="54"/>
      <c r="B122" s="55"/>
      <c r="C122" s="772"/>
      <c r="D122" s="772"/>
      <c r="E122" s="59"/>
      <c r="F122" s="45"/>
      <c r="G122" s="35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</row>
    <row r="123" spans="1:23" s="30" customFormat="1" ht="20.25">
      <c r="A123" s="13"/>
      <c r="B123" s="55"/>
      <c r="C123" s="772"/>
      <c r="D123" s="772"/>
      <c r="E123" s="56"/>
      <c r="F123" s="13"/>
      <c r="G123" s="35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</row>
    <row r="124" spans="1:23" s="30" customFormat="1" ht="20.25">
      <c r="A124" s="13"/>
      <c r="B124" s="55"/>
      <c r="C124" s="772"/>
      <c r="D124" s="772"/>
      <c r="E124" s="56"/>
      <c r="F124" s="13"/>
      <c r="G124" s="35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</row>
    <row r="125" spans="1:23" s="30" customFormat="1" ht="20.25">
      <c r="A125" s="13"/>
      <c r="B125" s="55"/>
      <c r="C125" s="772"/>
      <c r="D125" s="772"/>
      <c r="E125" s="56"/>
      <c r="F125" s="13"/>
      <c r="G125" s="35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</row>
    <row r="126" spans="1:23" s="30" customFormat="1" ht="20.25">
      <c r="A126" s="13"/>
      <c r="B126" s="55"/>
      <c r="C126" s="772"/>
      <c r="D126" s="772"/>
      <c r="E126" s="56"/>
      <c r="F126" s="13"/>
      <c r="G126" s="35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</row>
    <row r="127" spans="1:23" s="30" customFormat="1" ht="20.25">
      <c r="A127" s="13"/>
      <c r="B127" s="773"/>
      <c r="C127" s="774"/>
      <c r="D127" s="774"/>
      <c r="E127" s="774"/>
      <c r="F127" s="13"/>
      <c r="G127" s="35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</row>
    <row r="128" spans="1:23" s="30" customFormat="1" ht="20.25">
      <c r="A128" s="768"/>
      <c r="B128" s="768"/>
      <c r="C128" s="768"/>
      <c r="D128" s="768"/>
      <c r="E128" s="769"/>
      <c r="F128" s="13"/>
      <c r="G128" s="61"/>
      <c r="H128" s="770"/>
      <c r="I128" s="770"/>
      <c r="J128" s="770"/>
      <c r="K128" s="770"/>
      <c r="L128" s="770"/>
      <c r="M128" s="770"/>
      <c r="N128" s="770"/>
      <c r="O128" s="770"/>
      <c r="P128" s="770"/>
      <c r="Q128" s="770"/>
      <c r="R128" s="770"/>
      <c r="S128" s="770"/>
      <c r="T128" s="58"/>
    </row>
    <row r="129" spans="1:20" s="30" customFormat="1" ht="20.25">
      <c r="A129" s="768"/>
      <c r="B129" s="768"/>
      <c r="C129" s="768"/>
      <c r="D129" s="768"/>
      <c r="E129" s="769"/>
      <c r="F129" s="13"/>
      <c r="G129" s="61"/>
      <c r="H129" s="770"/>
      <c r="I129" s="770"/>
      <c r="J129" s="770"/>
      <c r="K129" s="770"/>
      <c r="L129" s="770"/>
      <c r="M129" s="770"/>
      <c r="N129" s="770"/>
      <c r="O129" s="770"/>
      <c r="P129" s="770"/>
      <c r="Q129" s="770"/>
      <c r="R129" s="770"/>
      <c r="S129" s="770"/>
      <c r="T129" s="58"/>
    </row>
    <row r="130" spans="1:20" s="30" customFormat="1" ht="20.25">
      <c r="A130" s="768"/>
      <c r="B130" s="768"/>
      <c r="C130" s="768"/>
      <c r="D130" s="768"/>
      <c r="E130" s="769"/>
      <c r="F130" s="13"/>
      <c r="G130" s="3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</row>
    <row r="131" spans="1:20" s="30" customFormat="1">
      <c r="A131" s="45"/>
      <c r="B131" s="55"/>
      <c r="C131" s="772"/>
      <c r="D131" s="772"/>
      <c r="E131" s="59"/>
      <c r="F131" s="45"/>
      <c r="G131" s="35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</row>
    <row r="132" spans="1:20" s="30" customFormat="1" ht="20.25">
      <c r="A132" s="13"/>
      <c r="B132" s="55"/>
      <c r="C132" s="772"/>
      <c r="D132" s="772"/>
      <c r="E132" s="56"/>
      <c r="F132" s="13"/>
      <c r="G132" s="35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</row>
    <row r="133" spans="1:20" s="30" customFormat="1" ht="20.25">
      <c r="A133" s="13"/>
      <c r="B133" s="55"/>
      <c r="C133" s="772"/>
      <c r="D133" s="772"/>
      <c r="E133" s="56"/>
      <c r="F133" s="13"/>
      <c r="G133" s="35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</row>
    <row r="134" spans="1:20" s="30" customFormat="1">
      <c r="A134" s="45"/>
      <c r="B134" s="55"/>
      <c r="C134" s="772"/>
      <c r="D134" s="772"/>
      <c r="E134" s="59"/>
      <c r="F134" s="45"/>
      <c r="G134" s="35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</row>
    <row r="135" spans="1:20" s="30" customFormat="1" ht="20.25">
      <c r="A135" s="13"/>
      <c r="B135" s="55"/>
      <c r="C135" s="772"/>
      <c r="D135" s="772"/>
      <c r="E135" s="56"/>
      <c r="F135" s="13"/>
      <c r="G135" s="35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</row>
    <row r="136" spans="1:20" s="30" customFormat="1" ht="20.25">
      <c r="A136" s="13"/>
      <c r="B136" s="55"/>
      <c r="C136" s="772"/>
      <c r="D136" s="772"/>
      <c r="E136" s="56"/>
      <c r="F136" s="13"/>
      <c r="G136" s="35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</row>
    <row r="137" spans="1:20" s="30" customFormat="1">
      <c r="A137" s="45"/>
      <c r="B137" s="55"/>
      <c r="C137" s="772"/>
      <c r="D137" s="772"/>
      <c r="E137" s="59"/>
      <c r="F137" s="45"/>
      <c r="G137" s="35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</row>
    <row r="138" spans="1:20" s="30" customFormat="1" ht="20.25">
      <c r="A138" s="13"/>
      <c r="B138" s="55"/>
      <c r="C138" s="772"/>
      <c r="D138" s="772"/>
      <c r="E138" s="56"/>
      <c r="F138" s="13"/>
      <c r="G138" s="35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</row>
    <row r="139" spans="1:20" s="30" customFormat="1">
      <c r="A139" s="45"/>
      <c r="B139" s="55"/>
      <c r="C139" s="776"/>
      <c r="D139" s="776"/>
      <c r="E139" s="59"/>
      <c r="F139" s="45"/>
      <c r="G139" s="35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</row>
    <row r="140" spans="1:20" s="30" customFormat="1" ht="20.25">
      <c r="A140" s="13"/>
      <c r="B140" s="55"/>
      <c r="C140" s="776"/>
      <c r="D140" s="776"/>
      <c r="E140" s="56"/>
      <c r="F140" s="13"/>
      <c r="G140" s="35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</row>
    <row r="141" spans="1:20" s="30" customFormat="1" ht="20.25">
      <c r="A141" s="13"/>
      <c r="B141" s="27"/>
      <c r="C141" s="777"/>
      <c r="D141" s="777"/>
      <c r="E141" s="56"/>
      <c r="F141" s="13"/>
      <c r="G141" s="35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</row>
    <row r="142" spans="1:20" s="30" customFormat="1" ht="18.75" customHeight="1">
      <c r="A142" s="45"/>
      <c r="B142" s="27"/>
      <c r="C142" s="771"/>
      <c r="D142" s="771"/>
      <c r="E142" s="27"/>
      <c r="F142" s="45"/>
      <c r="G142" s="35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</row>
    <row r="143" spans="1:20" s="30" customFormat="1" ht="18.75" customHeight="1">
      <c r="A143" s="13"/>
      <c r="B143" s="27"/>
      <c r="C143" s="771"/>
      <c r="D143" s="771"/>
      <c r="E143" s="27"/>
      <c r="F143" s="45"/>
      <c r="G143" s="35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</row>
    <row r="144" spans="1:20" s="30" customFormat="1" ht="18.75" customHeight="1">
      <c r="A144" s="13"/>
      <c r="B144" s="27"/>
      <c r="C144" s="771"/>
      <c r="D144" s="771"/>
      <c r="E144" s="27"/>
      <c r="F144" s="45"/>
      <c r="G144" s="35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</row>
    <row r="145" spans="1:20" s="30" customFormat="1" ht="18.75" customHeight="1">
      <c r="A145" s="13"/>
      <c r="C145" s="563"/>
      <c r="D145" s="563"/>
      <c r="F145" s="35"/>
      <c r="G145" s="35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</row>
    <row r="146" spans="1:20" s="30" customFormat="1" ht="20.25">
      <c r="A146" s="13"/>
      <c r="C146" s="51"/>
      <c r="D146" s="51"/>
      <c r="F146" s="35"/>
      <c r="G146" s="35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</row>
    <row r="147" spans="1:20" s="30" customFormat="1" ht="20.25">
      <c r="A147" s="13"/>
      <c r="C147" s="563"/>
      <c r="D147" s="563"/>
      <c r="E147" s="62"/>
      <c r="F147" s="35"/>
      <c r="G147" s="35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</row>
    <row r="148" spans="1:20" s="30" customFormat="1" ht="20.25">
      <c r="A148" s="13"/>
      <c r="C148" s="563"/>
      <c r="D148" s="563"/>
      <c r="G148" s="35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</row>
    <row r="149" spans="1:20" s="30" customFormat="1" ht="20.25">
      <c r="A149" s="775"/>
      <c r="B149" s="775"/>
      <c r="C149" s="775"/>
      <c r="D149" s="775"/>
      <c r="E149" s="775"/>
      <c r="F149" s="775"/>
      <c r="G149" s="775"/>
      <c r="H149" s="775"/>
      <c r="I149" s="775"/>
      <c r="J149" s="775"/>
      <c r="K149" s="775"/>
      <c r="L149" s="775"/>
      <c r="M149" s="775"/>
      <c r="N149" s="775"/>
      <c r="O149" s="775"/>
      <c r="P149" s="775"/>
      <c r="Q149" s="775"/>
      <c r="R149" s="775"/>
      <c r="S149" s="775"/>
    </row>
    <row r="150" spans="1:20" s="30" customFormat="1" ht="20.25">
      <c r="A150" s="768"/>
      <c r="B150" s="768"/>
      <c r="C150" s="768"/>
      <c r="D150" s="768"/>
      <c r="E150" s="769"/>
      <c r="F150" s="13"/>
      <c r="G150" s="61"/>
      <c r="H150" s="770"/>
      <c r="I150" s="770"/>
      <c r="J150" s="770"/>
      <c r="K150" s="770"/>
      <c r="L150" s="770"/>
      <c r="M150" s="770"/>
      <c r="N150" s="770"/>
      <c r="O150" s="770"/>
      <c r="P150" s="770"/>
      <c r="Q150" s="770"/>
      <c r="R150" s="770"/>
      <c r="S150" s="770"/>
      <c r="T150" s="58"/>
    </row>
    <row r="151" spans="1:20" s="30" customFormat="1" ht="20.25">
      <c r="A151" s="768"/>
      <c r="B151" s="768"/>
      <c r="C151" s="768"/>
      <c r="D151" s="768"/>
      <c r="E151" s="769"/>
      <c r="F151" s="13"/>
      <c r="G151" s="61"/>
      <c r="H151" s="770"/>
      <c r="I151" s="770"/>
      <c r="J151" s="770"/>
      <c r="K151" s="770"/>
      <c r="L151" s="770"/>
      <c r="M151" s="770"/>
      <c r="N151" s="770"/>
      <c r="O151" s="770"/>
      <c r="P151" s="770"/>
      <c r="Q151" s="770"/>
      <c r="R151" s="770"/>
      <c r="S151" s="770"/>
      <c r="T151" s="58"/>
    </row>
    <row r="152" spans="1:20" s="30" customFormat="1" ht="20.25">
      <c r="A152" s="768"/>
      <c r="B152" s="768"/>
      <c r="C152" s="768"/>
      <c r="D152" s="768"/>
      <c r="E152" s="769"/>
      <c r="F152" s="13"/>
      <c r="G152" s="3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</row>
    <row r="153" spans="1:20" s="30" customFormat="1">
      <c r="A153" s="35"/>
      <c r="C153" s="563"/>
      <c r="D153" s="563"/>
      <c r="E153" s="62"/>
      <c r="F153" s="35"/>
      <c r="G153" s="35"/>
    </row>
    <row r="154" spans="1:20" s="30" customFormat="1">
      <c r="C154" s="563"/>
      <c r="D154" s="563"/>
      <c r="G154" s="35"/>
    </row>
    <row r="155" spans="1:20" s="30" customFormat="1">
      <c r="C155" s="563"/>
      <c r="D155" s="563"/>
    </row>
    <row r="156" spans="1:20" s="30" customFormat="1">
      <c r="A156" s="35"/>
      <c r="C156" s="563"/>
      <c r="D156" s="563"/>
      <c r="E156" s="62"/>
      <c r="F156" s="45"/>
      <c r="G156" s="35"/>
    </row>
    <row r="157" spans="1:20" s="30" customFormat="1">
      <c r="A157" s="35"/>
      <c r="C157" s="563"/>
      <c r="D157" s="563"/>
      <c r="E157" s="62"/>
      <c r="F157" s="45"/>
      <c r="G157" s="35"/>
    </row>
    <row r="158" spans="1:20" s="30" customFormat="1">
      <c r="C158" s="563"/>
      <c r="D158" s="563"/>
      <c r="G158" s="35"/>
    </row>
    <row r="159" spans="1:20" s="30" customFormat="1">
      <c r="A159" s="35"/>
      <c r="C159" s="563"/>
      <c r="D159" s="563"/>
      <c r="E159" s="62"/>
      <c r="F159" s="45"/>
      <c r="G159" s="35"/>
    </row>
    <row r="160" spans="1:20" s="30" customFormat="1">
      <c r="C160" s="563"/>
      <c r="D160" s="563"/>
      <c r="G160" s="35"/>
    </row>
    <row r="161" spans="1:20" s="30" customFormat="1">
      <c r="C161" s="563"/>
      <c r="D161" s="563"/>
    </row>
    <row r="162" spans="1:20" s="30" customFormat="1">
      <c r="C162" s="51"/>
      <c r="D162" s="51"/>
    </row>
    <row r="163" spans="1:20" s="30" customFormat="1">
      <c r="A163" s="35"/>
      <c r="D163" s="51"/>
      <c r="E163" s="43"/>
      <c r="F163" s="45"/>
      <c r="G163" s="35"/>
    </row>
    <row r="164" spans="1:20" s="30" customFormat="1">
      <c r="D164" s="51"/>
      <c r="G164" s="35"/>
    </row>
    <row r="165" spans="1:20" s="30" customFormat="1" ht="20.25">
      <c r="A165" s="775"/>
      <c r="B165" s="775"/>
      <c r="C165" s="775"/>
      <c r="D165" s="775"/>
      <c r="E165" s="775"/>
      <c r="F165" s="775"/>
      <c r="G165" s="775"/>
      <c r="H165" s="775"/>
      <c r="I165" s="775"/>
      <c r="J165" s="775"/>
      <c r="K165" s="775"/>
      <c r="L165" s="775"/>
      <c r="M165" s="775"/>
      <c r="N165" s="775"/>
      <c r="O165" s="775"/>
      <c r="P165" s="775"/>
      <c r="Q165" s="775"/>
      <c r="R165" s="775"/>
      <c r="S165" s="775"/>
    </row>
    <row r="166" spans="1:20" s="30" customFormat="1" ht="20.25">
      <c r="A166" s="768"/>
      <c r="B166" s="768"/>
      <c r="C166" s="768"/>
      <c r="D166" s="768"/>
      <c r="E166" s="769"/>
      <c r="F166" s="13"/>
      <c r="G166" s="61"/>
      <c r="H166" s="770"/>
      <c r="I166" s="770"/>
      <c r="J166" s="770"/>
      <c r="K166" s="770"/>
      <c r="L166" s="770"/>
      <c r="M166" s="770"/>
      <c r="N166" s="770"/>
      <c r="O166" s="770"/>
      <c r="P166" s="770"/>
      <c r="Q166" s="770"/>
      <c r="R166" s="770"/>
      <c r="S166" s="770"/>
      <c r="T166" s="58"/>
    </row>
    <row r="167" spans="1:20" s="30" customFormat="1" ht="20.25">
      <c r="A167" s="768"/>
      <c r="B167" s="768"/>
      <c r="C167" s="768"/>
      <c r="D167" s="768"/>
      <c r="E167" s="769"/>
      <c r="F167" s="13"/>
      <c r="G167" s="61"/>
      <c r="H167" s="770"/>
      <c r="I167" s="770"/>
      <c r="J167" s="770"/>
      <c r="K167" s="770"/>
      <c r="L167" s="770"/>
      <c r="M167" s="770"/>
      <c r="N167" s="770"/>
      <c r="O167" s="770"/>
      <c r="P167" s="770"/>
      <c r="Q167" s="770"/>
      <c r="R167" s="770"/>
      <c r="S167" s="770"/>
      <c r="T167" s="58"/>
    </row>
    <row r="168" spans="1:20" s="30" customFormat="1" ht="20.25">
      <c r="A168" s="768"/>
      <c r="B168" s="768"/>
      <c r="C168" s="768"/>
      <c r="D168" s="768"/>
      <c r="E168" s="769"/>
      <c r="F168" s="13"/>
      <c r="G168" s="3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</row>
    <row r="169" spans="1:20" s="30" customFormat="1">
      <c r="A169" s="35"/>
      <c r="D169" s="51"/>
      <c r="E169" s="62"/>
      <c r="F169" s="35"/>
      <c r="G169" s="35"/>
    </row>
    <row r="170" spans="1:20" s="30" customFormat="1">
      <c r="D170" s="51"/>
      <c r="G170" s="35"/>
    </row>
    <row r="171" spans="1:20" s="30" customFormat="1">
      <c r="D171" s="51"/>
    </row>
    <row r="172" spans="1:20" s="30" customFormat="1">
      <c r="D172" s="51"/>
    </row>
    <row r="173" spans="1:20" s="30" customFormat="1">
      <c r="D173" s="51"/>
    </row>
    <row r="174" spans="1:20" s="30" customFormat="1">
      <c r="D174" s="51"/>
    </row>
    <row r="175" spans="1:20" s="30" customFormat="1">
      <c r="A175" s="26"/>
      <c r="B175" s="27"/>
      <c r="D175" s="51"/>
      <c r="E175" s="27"/>
      <c r="F175" s="27"/>
      <c r="G175" s="27"/>
    </row>
    <row r="176" spans="1:20" s="30" customFormat="1">
      <c r="D176" s="51"/>
      <c r="E176" s="36"/>
    </row>
    <row r="177" spans="4:5" s="30" customFormat="1">
      <c r="D177" s="51"/>
      <c r="E177" s="36"/>
    </row>
    <row r="178" spans="4:5" s="30" customFormat="1">
      <c r="D178" s="51"/>
      <c r="E178" s="36"/>
    </row>
    <row r="179" spans="4:5" s="30" customFormat="1">
      <c r="D179" s="51"/>
      <c r="E179" s="36"/>
    </row>
    <row r="180" spans="4:5" s="30" customFormat="1">
      <c r="D180" s="51"/>
      <c r="E180" s="36"/>
    </row>
    <row r="181" spans="4:5" s="30" customFormat="1">
      <c r="D181" s="51"/>
      <c r="E181" s="36"/>
    </row>
    <row r="182" spans="4:5" s="30" customFormat="1">
      <c r="D182" s="51"/>
      <c r="E182" s="36"/>
    </row>
    <row r="183" spans="4:5" s="30" customFormat="1">
      <c r="D183" s="51"/>
      <c r="E183" s="36"/>
    </row>
  </sheetData>
  <mergeCells count="149">
    <mergeCell ref="C117:D117"/>
    <mergeCell ref="C118:D118"/>
    <mergeCell ref="C119:D119"/>
    <mergeCell ref="C120:D120"/>
    <mergeCell ref="A62:S62"/>
    <mergeCell ref="C57:D57"/>
    <mergeCell ref="C115:D115"/>
    <mergeCell ref="C116:D116"/>
    <mergeCell ref="C114:D114"/>
    <mergeCell ref="C113:D113"/>
    <mergeCell ref="C104:D104"/>
    <mergeCell ref="K167:S167"/>
    <mergeCell ref="A165:S165"/>
    <mergeCell ref="K129:S129"/>
    <mergeCell ref="C79:D79"/>
    <mergeCell ref="C78:D78"/>
    <mergeCell ref="C85:D85"/>
    <mergeCell ref="C73:D73"/>
    <mergeCell ref="H128:S128"/>
    <mergeCell ref="H129:J129"/>
    <mergeCell ref="C121:D121"/>
    <mergeCell ref="C122:D122"/>
    <mergeCell ref="C131:D131"/>
    <mergeCell ref="C132:D132"/>
    <mergeCell ref="C133:D133"/>
    <mergeCell ref="C134:D134"/>
    <mergeCell ref="C135:D135"/>
    <mergeCell ref="C102:D102"/>
    <mergeCell ref="C87:D87"/>
    <mergeCell ref="C88:D88"/>
    <mergeCell ref="C101:D101"/>
    <mergeCell ref="C109:D109"/>
    <mergeCell ref="C112:D112"/>
    <mergeCell ref="C108:D108"/>
    <mergeCell ref="C103:D103"/>
    <mergeCell ref="C23:D23"/>
    <mergeCell ref="C24:D24"/>
    <mergeCell ref="C25:D25"/>
    <mergeCell ref="C44:D44"/>
    <mergeCell ref="C72:D72"/>
    <mergeCell ref="C41:D41"/>
    <mergeCell ref="C26:D26"/>
    <mergeCell ref="C28:D28"/>
    <mergeCell ref="C29:D29"/>
    <mergeCell ref="C35:D35"/>
    <mergeCell ref="C36:D36"/>
    <mergeCell ref="A31:S31"/>
    <mergeCell ref="A32:A34"/>
    <mergeCell ref="B32:B34"/>
    <mergeCell ref="C39:D39"/>
    <mergeCell ref="C40:D40"/>
    <mergeCell ref="C56:D56"/>
    <mergeCell ref="C32:D34"/>
    <mergeCell ref="E32:E34"/>
    <mergeCell ref="H32:S32"/>
    <mergeCell ref="B63:B65"/>
    <mergeCell ref="C63:D65"/>
    <mergeCell ref="H33:J33"/>
    <mergeCell ref="K33:S33"/>
    <mergeCell ref="C144:D144"/>
    <mergeCell ref="C145:D145"/>
    <mergeCell ref="C147:D147"/>
    <mergeCell ref="C148:D148"/>
    <mergeCell ref="A149:S149"/>
    <mergeCell ref="C137:D137"/>
    <mergeCell ref="C138:D138"/>
    <mergeCell ref="C139:D139"/>
    <mergeCell ref="C140:D140"/>
    <mergeCell ref="C141:D141"/>
    <mergeCell ref="C142:D142"/>
    <mergeCell ref="C136:D136"/>
    <mergeCell ref="B127:E127"/>
    <mergeCell ref="A128:A130"/>
    <mergeCell ref="B128:B130"/>
    <mergeCell ref="C128:D130"/>
    <mergeCell ref="E128:E130"/>
    <mergeCell ref="C123:D123"/>
    <mergeCell ref="C124:D124"/>
    <mergeCell ref="C125:D125"/>
    <mergeCell ref="C126:D126"/>
    <mergeCell ref="C159:D159"/>
    <mergeCell ref="C160:D160"/>
    <mergeCell ref="C161:D161"/>
    <mergeCell ref="C153:D153"/>
    <mergeCell ref="C154:D154"/>
    <mergeCell ref="C155:D155"/>
    <mergeCell ref="C156:D156"/>
    <mergeCell ref="K21:S21"/>
    <mergeCell ref="A166:A168"/>
    <mergeCell ref="B166:B168"/>
    <mergeCell ref="C166:D168"/>
    <mergeCell ref="E166:E168"/>
    <mergeCell ref="H166:S166"/>
    <mergeCell ref="H167:J167"/>
    <mergeCell ref="C157:D157"/>
    <mergeCell ref="C158:D158"/>
    <mergeCell ref="A150:A152"/>
    <mergeCell ref="B150:B152"/>
    <mergeCell ref="C150:D152"/>
    <mergeCell ref="E150:E152"/>
    <mergeCell ref="H150:S150"/>
    <mergeCell ref="H151:J151"/>
    <mergeCell ref="K151:S151"/>
    <mergeCell ref="C143:D143"/>
    <mergeCell ref="K9:S9"/>
    <mergeCell ref="A19:S19"/>
    <mergeCell ref="A20:A22"/>
    <mergeCell ref="B20:B22"/>
    <mergeCell ref="C20:D22"/>
    <mergeCell ref="E20:E22"/>
    <mergeCell ref="H20:S20"/>
    <mergeCell ref="H21:J21"/>
    <mergeCell ref="A2:S2"/>
    <mergeCell ref="A3:S3"/>
    <mergeCell ref="A4:S4"/>
    <mergeCell ref="A8:A10"/>
    <mergeCell ref="B8:B10"/>
    <mergeCell ref="C8:D10"/>
    <mergeCell ref="E8:E10"/>
    <mergeCell ref="H8:S8"/>
    <mergeCell ref="H9:J9"/>
    <mergeCell ref="C15:D15"/>
    <mergeCell ref="C16:D16"/>
    <mergeCell ref="C17:D17"/>
    <mergeCell ref="C18:D18"/>
    <mergeCell ref="C45:D45"/>
    <mergeCell ref="C46:D46"/>
    <mergeCell ref="A63:A65"/>
    <mergeCell ref="C92:D94"/>
    <mergeCell ref="E92:E94"/>
    <mergeCell ref="H92:S92"/>
    <mergeCell ref="E63:E65"/>
    <mergeCell ref="H63:S63"/>
    <mergeCell ref="H64:J64"/>
    <mergeCell ref="K64:S64"/>
    <mergeCell ref="A91:S91"/>
    <mergeCell ref="A92:A94"/>
    <mergeCell ref="B92:B94"/>
    <mergeCell ref="H93:J93"/>
    <mergeCell ref="K93:S93"/>
    <mergeCell ref="C47:D47"/>
    <mergeCell ref="C48:D48"/>
    <mergeCell ref="C49:D49"/>
    <mergeCell ref="C51:D51"/>
    <mergeCell ref="C52:D52"/>
    <mergeCell ref="C53:D53"/>
    <mergeCell ref="C54:D54"/>
    <mergeCell ref="C55:D55"/>
    <mergeCell ref="C71:D71"/>
  </mergeCells>
  <pageMargins left="0.16" right="0.16" top="0.23" bottom="0.26" header="0.22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6</vt:i4>
      </vt:variant>
    </vt:vector>
  </HeadingPairs>
  <TitlesOfParts>
    <vt:vector size="11" baseType="lpstr">
      <vt:lpstr>ยุทธ1</vt:lpstr>
      <vt:lpstr>ยุทธ2</vt:lpstr>
      <vt:lpstr>ยุทธ3</vt:lpstr>
      <vt:lpstr>ยุทธ 4</vt:lpstr>
      <vt:lpstr>ยุทธ 5</vt:lpstr>
      <vt:lpstr>'ยุทธ 4'!Print_Area</vt:lpstr>
      <vt:lpstr>ยุทธ2!Print_Area</vt:lpstr>
      <vt:lpstr>ยุทธ3!Print_Area</vt:lpstr>
      <vt:lpstr>'ยุทธ 4'!Print_Titles</vt:lpstr>
      <vt:lpstr>ยุทธ1!Print_Titles</vt:lpstr>
      <vt:lpstr>ยุทธ3!Print_Titles</vt:lpstr>
    </vt:vector>
  </TitlesOfParts>
  <Company>LiteOS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Gigabyte</cp:lastModifiedBy>
  <cp:lastPrinted>2017-11-15T08:11:58Z</cp:lastPrinted>
  <dcterms:created xsi:type="dcterms:W3CDTF">2010-10-20T03:14:30Z</dcterms:created>
  <dcterms:modified xsi:type="dcterms:W3CDTF">2017-11-15T08:31:30Z</dcterms:modified>
</cp:coreProperties>
</file>